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t\Dropbox\Actions de solidarité\Subventions\Classe dehors\"/>
    </mc:Choice>
  </mc:AlternateContent>
  <xr:revisionPtr revIDLastSave="0" documentId="13_ncr:1_{7885579B-49F5-4B62-8B9E-66673D7C1E2B}" xr6:coauthVersionLast="47" xr6:coauthVersionMax="47" xr10:uidLastSave="{00000000-0000-0000-0000-000000000000}"/>
  <bookViews>
    <workbookView xWindow="-120" yWindow="-120" windowWidth="29040" windowHeight="15720" xr2:uid="{ED4B5225-3036-4B13-A79B-5980380BE9A9}"/>
  </bookViews>
  <sheets>
    <sheet name="Commande ARATICE" sheetId="9" r:id="rId1"/>
    <sheet name="Commande BURO 56" sheetId="6" r:id="rId2"/>
    <sheet name="Commande MANUTAN" sheetId="7" r:id="rId3"/>
    <sheet name="Commande SAVOIRS+" sheetId="5" r:id="rId4"/>
    <sheet name="Commande SORDALAB" sheetId="8" r:id="rId5"/>
  </sheets>
  <definedNames>
    <definedName name="_xlnm.Print_Area" localSheetId="1">'Commande BURO 56'!$A$1:$E$31</definedName>
    <definedName name="_xlnm.Print_Area" localSheetId="2">'Commande MANUTAN'!$A$1:$E$30</definedName>
    <definedName name="_xlnm.Print_Area" localSheetId="3">'Commande SAVOIRS+'!$A$1:$E$42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9" l="1"/>
  <c r="E19" i="9" s="1"/>
  <c r="E19" i="7"/>
  <c r="E18" i="7"/>
  <c r="E18" i="8"/>
  <c r="E31" i="5"/>
  <c r="E23" i="6"/>
  <c r="E22" i="6"/>
  <c r="E20" i="9" l="1"/>
  <c r="E21" i="9" s="1"/>
  <c r="E19" i="8"/>
  <c r="E20" i="8" s="1"/>
  <c r="E21" i="8" l="1"/>
  <c r="E22" i="8" s="1"/>
  <c r="E24" i="7"/>
  <c r="E25" i="7"/>
  <c r="E23" i="7"/>
  <c r="E22" i="7"/>
  <c r="E21" i="7"/>
  <c r="E20" i="7"/>
  <c r="E17" i="7"/>
  <c r="E25" i="6"/>
  <c r="E24" i="6"/>
  <c r="E21" i="6"/>
  <c r="E20" i="6"/>
  <c r="E19" i="6"/>
  <c r="E18" i="6"/>
  <c r="E36" i="5"/>
  <c r="E35" i="5"/>
  <c r="E34" i="5"/>
  <c r="E25" i="5"/>
  <c r="E18" i="5"/>
  <c r="E33" i="5"/>
  <c r="E32" i="5"/>
  <c r="E30" i="5"/>
  <c r="E29" i="5"/>
  <c r="E28" i="5"/>
  <c r="E27" i="5"/>
  <c r="E26" i="5"/>
  <c r="E23" i="5"/>
  <c r="E22" i="5"/>
  <c r="E21" i="5"/>
  <c r="E20" i="5"/>
  <c r="E19" i="5"/>
  <c r="E24" i="5"/>
  <c r="E26" i="6" l="1"/>
  <c r="E27" i="6" s="1"/>
  <c r="E28" i="6" s="1"/>
  <c r="E26" i="7"/>
  <c r="E27" i="7" s="1"/>
  <c r="E28" i="7" s="1"/>
  <c r="E37" i="5"/>
  <c r="E38" i="5" s="1"/>
  <c r="E39" i="5" s="1"/>
</calcChain>
</file>

<file path=xl/sharedStrings.xml><?xml version="1.0" encoding="utf-8"?>
<sst xmlns="http://schemas.openxmlformats.org/spreadsheetml/2006/main" count="163" uniqueCount="87">
  <si>
    <t>Chariot de transport</t>
  </si>
  <si>
    <t>Jumelles</t>
  </si>
  <si>
    <t>Planchette d'écriture</t>
  </si>
  <si>
    <t>Presse à fleurs</t>
  </si>
  <si>
    <t>LK46676T</t>
  </si>
  <si>
    <t>Enseigner en classe dehors cycle 1, 2 et 3</t>
  </si>
  <si>
    <t>Faire classe dehors maternelle/élémentaire</t>
  </si>
  <si>
    <t>Copain de la nature</t>
  </si>
  <si>
    <t>Je découvre les petites bêtes</t>
  </si>
  <si>
    <t>Loupes géantes - Lot de 6</t>
  </si>
  <si>
    <t>Boîte à insectes - Lot de 2</t>
  </si>
  <si>
    <t>Pinces à insectes - Lot de 6</t>
  </si>
  <si>
    <t>QUANTITE</t>
  </si>
  <si>
    <t>REFERENCE</t>
  </si>
  <si>
    <t>PRIX TOTAL TTC</t>
  </si>
  <si>
    <t>LL24229D</t>
  </si>
  <si>
    <t>Mètre classique 3m</t>
  </si>
  <si>
    <t>Mètre ruban 10m</t>
  </si>
  <si>
    <t>Ficelle 100m</t>
  </si>
  <si>
    <t>Piquets sardines - Lot de 10</t>
  </si>
  <si>
    <t>Pinces à linge - Lot de 48</t>
  </si>
  <si>
    <t>Boussole</t>
  </si>
  <si>
    <t>Outils de jardinage - Lot de 4</t>
  </si>
  <si>
    <t>Seau plastique - Lot de 6</t>
  </si>
  <si>
    <t>J125047</t>
  </si>
  <si>
    <t>J125019</t>
  </si>
  <si>
    <t>J108452</t>
  </si>
  <si>
    <t>06094</t>
  </si>
  <si>
    <t>LF21910T</t>
  </si>
  <si>
    <t xml:space="preserve">Coussins assise - Lot de 10 avec sac </t>
  </si>
  <si>
    <t>Carnet polypro 9x14cm 96p 5x5</t>
  </si>
  <si>
    <t>LM12092P</t>
  </si>
  <si>
    <t>Tableau blanc roulettes 73x143cm</t>
  </si>
  <si>
    <t>Corde de promenade 12 enfants</t>
  </si>
  <si>
    <t>P500070</t>
  </si>
  <si>
    <t>Gilet de sécurité</t>
  </si>
  <si>
    <t>J156328</t>
  </si>
  <si>
    <t>Talkie Walkie</t>
  </si>
  <si>
    <t>J104916</t>
  </si>
  <si>
    <t>PARA_JUK 601</t>
  </si>
  <si>
    <t>Tableau blanc roulettes 75x100cm</t>
  </si>
  <si>
    <t>Bracelets d'identification par 32</t>
  </si>
  <si>
    <t>LL12924A</t>
  </si>
  <si>
    <t>LF15307R</t>
  </si>
  <si>
    <t>Boîte de 120 lingettes désinfectantes</t>
  </si>
  <si>
    <t>Kit d'observation - 6 loupes + 6 pinces + 6 boîtes</t>
  </si>
  <si>
    <t>Sifflet</t>
  </si>
  <si>
    <t>LF45149K</t>
  </si>
  <si>
    <t>Bâche 2x3m</t>
  </si>
  <si>
    <t>Carriole de transport</t>
  </si>
  <si>
    <t>J108107</t>
  </si>
  <si>
    <t>Insectes en plastique - Lot de 12</t>
  </si>
  <si>
    <t>TLSNET</t>
  </si>
  <si>
    <t>Filet à papillons</t>
  </si>
  <si>
    <t>BON DE COMMANDE</t>
  </si>
  <si>
    <t>Date de livraison souhaitée :</t>
  </si>
  <si>
    <t>DESIGNATION PRODUIT</t>
  </si>
  <si>
    <t>TOTAL COMMANDE</t>
  </si>
  <si>
    <t>MONTANT TOTAL DU</t>
  </si>
  <si>
    <r>
      <rPr>
        <b/>
        <i/>
        <u/>
        <sz val="14"/>
        <color rgb="FF6DA1B9"/>
        <rFont val="Aptos Narrow"/>
        <family val="2"/>
        <scheme val="minor"/>
      </rPr>
      <t>Merci de ne renseigner que les zones en fond</t>
    </r>
    <r>
      <rPr>
        <b/>
        <i/>
        <sz val="14"/>
        <color rgb="FF6DA1B9"/>
        <rFont val="Aptos Narrow"/>
        <family val="2"/>
        <scheme val="minor"/>
      </rPr>
      <t xml:space="preserve"> :</t>
    </r>
  </si>
  <si>
    <t>Subvention pour la classe dehors</t>
  </si>
  <si>
    <t xml:space="preserve">Date de la commande : </t>
  </si>
  <si>
    <r>
      <rPr>
        <b/>
        <i/>
        <u/>
        <sz val="14"/>
        <color rgb="FF6DA1B9"/>
        <rFont val="Aptos Narrow"/>
        <family val="2"/>
        <scheme val="minor"/>
      </rPr>
      <t>Contact commercial</t>
    </r>
    <r>
      <rPr>
        <b/>
        <i/>
        <sz val="14"/>
        <color rgb="FF6DA1B9"/>
        <rFont val="Aptos Narrow"/>
        <family val="2"/>
        <scheme val="minor"/>
      </rPr>
      <t xml:space="preserve"> : M. Olivier OUVRARD au 06 27 29 58 37 ou olivier.ouvrard@savoirsplus.fr </t>
    </r>
  </si>
  <si>
    <t>PRIX UNIT. TTC REMISE GAEL 56</t>
  </si>
  <si>
    <t>SUBVENTION GAEL 56</t>
  </si>
  <si>
    <r>
      <rPr>
        <b/>
        <i/>
        <u/>
        <sz val="14"/>
        <color rgb="FFEE0000"/>
        <rFont val="Aptos Narrow"/>
        <family val="2"/>
        <scheme val="minor"/>
      </rPr>
      <t>Merci de ne renseigner que les zones en fond</t>
    </r>
    <r>
      <rPr>
        <b/>
        <i/>
        <sz val="14"/>
        <color rgb="FFEE0000"/>
        <rFont val="Aptos Narrow"/>
        <family val="2"/>
        <scheme val="minor"/>
      </rPr>
      <t xml:space="preserve"> :</t>
    </r>
  </si>
  <si>
    <r>
      <rPr>
        <b/>
        <i/>
        <u/>
        <sz val="14"/>
        <color rgb="FFEE0000"/>
        <rFont val="Aptos Narrow"/>
        <family val="2"/>
        <scheme val="minor"/>
      </rPr>
      <t>Contact commercial</t>
    </r>
    <r>
      <rPr>
        <b/>
        <i/>
        <sz val="14"/>
        <color rgb="FFEE0000"/>
        <rFont val="Aptos Narrow"/>
        <family val="2"/>
        <scheme val="minor"/>
      </rPr>
      <t xml:space="preserve"> : Mme Laëtitia DESTRE au 06 81 24 65 05 ou laetitia.destre@bureau56.fr</t>
    </r>
  </si>
  <si>
    <r>
      <rPr>
        <b/>
        <i/>
        <u/>
        <sz val="14"/>
        <color theme="9" tint="-0.249977111117893"/>
        <rFont val="Aptos Narrow"/>
        <family val="2"/>
        <scheme val="minor"/>
      </rPr>
      <t>Merci de ne renseigner que les zones en fond</t>
    </r>
    <r>
      <rPr>
        <b/>
        <i/>
        <sz val="14"/>
        <color theme="9" tint="-0.249977111117893"/>
        <rFont val="Aptos Narrow"/>
        <family val="2"/>
        <scheme val="minor"/>
      </rPr>
      <t xml:space="preserve"> :</t>
    </r>
  </si>
  <si>
    <r>
      <rPr>
        <b/>
        <i/>
        <u/>
        <sz val="14"/>
        <color rgb="FFFF9966"/>
        <rFont val="Aptos Narrow"/>
        <family val="2"/>
        <scheme val="minor"/>
      </rPr>
      <t>Merci de ne renseigner que les zones en fond</t>
    </r>
    <r>
      <rPr>
        <b/>
        <i/>
        <sz val="14"/>
        <color rgb="FFFF9966"/>
        <rFont val="Aptos Narrow"/>
        <family val="2"/>
        <scheme val="minor"/>
      </rPr>
      <t xml:space="preserve"> :</t>
    </r>
  </si>
  <si>
    <r>
      <rPr>
        <b/>
        <i/>
        <u/>
        <sz val="14"/>
        <color rgb="FFFF9966"/>
        <rFont val="Aptos Narrow"/>
        <family val="2"/>
        <scheme val="minor"/>
      </rPr>
      <t>Contact commercial</t>
    </r>
    <r>
      <rPr>
        <b/>
        <i/>
        <sz val="14"/>
        <color rgb="FFFF9966"/>
        <rFont val="Aptos Narrow"/>
        <family val="2"/>
        <scheme val="minor"/>
      </rPr>
      <t xml:space="preserve"> : M. Gwendaline MABIL au 06 20 77 38 88 ou gwendaline.mabil@manutan-collectivites.fr </t>
    </r>
  </si>
  <si>
    <r>
      <rPr>
        <b/>
        <i/>
        <u/>
        <sz val="14"/>
        <color theme="9" tint="-0.249977111117893"/>
        <rFont val="Aptos Narrow"/>
        <family val="2"/>
        <scheme val="minor"/>
      </rPr>
      <t>Contact commercial</t>
    </r>
    <r>
      <rPr>
        <b/>
        <i/>
        <sz val="14"/>
        <color theme="9" tint="-0.249977111117893"/>
        <rFont val="Aptos Narrow"/>
        <family val="2"/>
        <scheme val="minor"/>
      </rPr>
      <t xml:space="preserve"> : M. Franck BARUCH au 06 23 24 58 29 ou f.baruch@aratice.fr</t>
    </r>
  </si>
  <si>
    <r>
      <rPr>
        <b/>
        <i/>
        <u/>
        <sz val="14"/>
        <color rgb="FFD34D9D"/>
        <rFont val="Aptos Narrow"/>
        <family val="2"/>
        <scheme val="minor"/>
      </rPr>
      <t>Contact commercial</t>
    </r>
    <r>
      <rPr>
        <b/>
        <i/>
        <sz val="14"/>
        <color rgb="FFD34D9D"/>
        <rFont val="Aptos Narrow"/>
        <family val="2"/>
        <scheme val="minor"/>
      </rPr>
      <t xml:space="preserve"> : M. Pierrick MAURY au  06 88 61 07 43 ou pierrick.maury@sordalab.com </t>
    </r>
  </si>
  <si>
    <r>
      <rPr>
        <b/>
        <i/>
        <u/>
        <sz val="14"/>
        <color rgb="FFD34D9D"/>
        <rFont val="Aptos Narrow"/>
        <family val="2"/>
        <scheme val="minor"/>
      </rPr>
      <t>Merci de ne renseigner que les zones en fond</t>
    </r>
    <r>
      <rPr>
        <b/>
        <i/>
        <sz val="14"/>
        <color rgb="FFD34D9D"/>
        <rFont val="Aptos Narrow"/>
        <family val="2"/>
        <scheme val="minor"/>
      </rPr>
      <t xml:space="preserve"> :</t>
    </r>
  </si>
  <si>
    <t>Boîte à insectes avec loupe d'observation</t>
  </si>
  <si>
    <t>Epuisette</t>
  </si>
  <si>
    <t>Nom de l'établissement :</t>
  </si>
  <si>
    <t>Adresse de l'établissement :</t>
  </si>
  <si>
    <t>N° Siret :</t>
  </si>
  <si>
    <t>Personne responsable  :</t>
  </si>
  <si>
    <t>Numéro de téléphone :</t>
  </si>
  <si>
    <t>Adresse mail :</t>
  </si>
  <si>
    <t>Précisions pour la livraison :</t>
  </si>
  <si>
    <t>Gants de jardinage - Lot de 6</t>
  </si>
  <si>
    <t>LF51297J</t>
  </si>
  <si>
    <t>Tamis - Lot de 4</t>
  </si>
  <si>
    <t>LL11338N</t>
  </si>
  <si>
    <t>L'école à ciel ouvert 2ème édition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</si>
</sst>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rgb="FFCB1F0D"/>
      <name val="Aptos Narrow"/>
      <family val="2"/>
      <scheme val="minor"/>
    </font>
    <font>
      <b/>
      <sz val="22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4"/>
      <color rgb="FF6DA1B9"/>
      <name val="Aptos Narrow"/>
      <family val="2"/>
      <scheme val="minor"/>
    </font>
    <font>
      <b/>
      <i/>
      <u/>
      <sz val="14"/>
      <color rgb="FF6DA1B9"/>
      <name val="Aptos Narrow"/>
      <family val="2"/>
      <scheme val="minor"/>
    </font>
    <font>
      <sz val="14"/>
      <color rgb="FF6DA1B9"/>
      <name val="Aptos Narrow"/>
      <family val="2"/>
      <scheme val="minor"/>
    </font>
    <font>
      <b/>
      <i/>
      <sz val="14"/>
      <color rgb="FFEE0000"/>
      <name val="Aptos Narrow"/>
      <family val="2"/>
      <scheme val="minor"/>
    </font>
    <font>
      <b/>
      <i/>
      <u/>
      <sz val="14"/>
      <color rgb="FFEE0000"/>
      <name val="Aptos Narrow"/>
      <family val="2"/>
      <scheme val="minor"/>
    </font>
    <font>
      <sz val="14"/>
      <color rgb="FFEE0000"/>
      <name val="Aptos Narrow"/>
      <family val="2"/>
      <scheme val="minor"/>
    </font>
    <font>
      <b/>
      <i/>
      <sz val="14"/>
      <color theme="9" tint="-0.249977111117893"/>
      <name val="Aptos Narrow"/>
      <family val="2"/>
      <scheme val="minor"/>
    </font>
    <font>
      <b/>
      <i/>
      <u/>
      <sz val="14"/>
      <color theme="9" tint="-0.249977111117893"/>
      <name val="Aptos Narrow"/>
      <family val="2"/>
      <scheme val="minor"/>
    </font>
    <font>
      <sz val="14"/>
      <color theme="9" tint="-0.249977111117893"/>
      <name val="Aptos Narrow"/>
      <family val="2"/>
      <scheme val="minor"/>
    </font>
    <font>
      <b/>
      <i/>
      <sz val="14"/>
      <color rgb="FFFF9966"/>
      <name val="Aptos Narrow"/>
      <family val="2"/>
      <scheme val="minor"/>
    </font>
    <font>
      <b/>
      <i/>
      <u/>
      <sz val="14"/>
      <color rgb="FFFF9966"/>
      <name val="Aptos Narrow"/>
      <family val="2"/>
      <scheme val="minor"/>
    </font>
    <font>
      <b/>
      <i/>
      <sz val="14"/>
      <color rgb="FFD34D9D"/>
      <name val="Aptos Narrow"/>
      <family val="2"/>
      <scheme val="minor"/>
    </font>
    <font>
      <b/>
      <i/>
      <u/>
      <sz val="14"/>
      <color rgb="FFD34D9D"/>
      <name val="Aptos Narrow"/>
      <family val="2"/>
      <scheme val="minor"/>
    </font>
    <font>
      <sz val="14"/>
      <color rgb="FFD34D9D"/>
      <name val="Aptos Narrow"/>
      <family val="2"/>
      <scheme val="minor"/>
    </font>
    <font>
      <sz val="11"/>
      <color rgb="FFD34D9D"/>
      <name val="Aptos Narrow"/>
      <family val="2"/>
      <scheme val="minor"/>
    </font>
    <font>
      <sz val="12"/>
      <name val="Aptos Narrow"/>
      <family val="2"/>
      <scheme val="minor"/>
    </font>
    <font>
      <sz val="14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0E8F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5B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B84AB"/>
        <bgColor indexed="64"/>
      </patternFill>
    </fill>
    <fill>
      <patternFill patternType="solid">
        <fgColor rgb="FFF8CBB2"/>
        <bgColor indexed="64"/>
      </patternFill>
    </fill>
    <fill>
      <patternFill patternType="solid">
        <fgColor rgb="FFFF292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7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" fontId="6" fillId="2" borderId="21" xfId="0" applyNumberFormat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center" vertical="center"/>
    </xf>
    <xf numFmtId="164" fontId="6" fillId="0" borderId="23" xfId="0" applyNumberFormat="1" applyFont="1" applyBorder="1" applyAlignment="1">
      <alignment horizontal="right" vertical="center"/>
    </xf>
    <xf numFmtId="164" fontId="6" fillId="0" borderId="24" xfId="0" applyNumberFormat="1" applyFont="1" applyBorder="1" applyAlignment="1">
      <alignment horizontal="right" vertical="center"/>
    </xf>
    <xf numFmtId="0" fontId="6" fillId="2" borderId="27" xfId="0" applyFont="1" applyFill="1" applyBorder="1" applyAlignment="1">
      <alignment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9" fontId="5" fillId="2" borderId="13" xfId="0" applyNumberFormat="1" applyFont="1" applyFill="1" applyBorder="1" applyAlignment="1">
      <alignment horizontal="center" vertical="center" wrapText="1"/>
    </xf>
    <xf numFmtId="164" fontId="5" fillId="0" borderId="29" xfId="0" applyNumberFormat="1" applyFont="1" applyBorder="1" applyAlignment="1">
      <alignment vertical="center"/>
    </xf>
    <xf numFmtId="164" fontId="5" fillId="0" borderId="30" xfId="0" applyNumberFormat="1" applyFont="1" applyBorder="1" applyAlignment="1">
      <alignment vertical="center"/>
    </xf>
    <xf numFmtId="164" fontId="5" fillId="0" borderId="31" xfId="0" applyNumberFormat="1" applyFont="1" applyBorder="1" applyAlignment="1">
      <alignment vertical="center"/>
    </xf>
    <xf numFmtId="0" fontId="6" fillId="4" borderId="2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6" borderId="2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6" fillId="7" borderId="2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/>
    <xf numFmtId="0" fontId="22" fillId="9" borderId="2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33" xfId="0" applyFont="1" applyBorder="1" applyAlignment="1">
      <alignment vertical="center" wrapText="1"/>
    </xf>
    <xf numFmtId="0" fontId="1" fillId="2" borderId="34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" fillId="12" borderId="1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1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9" fillId="3" borderId="0" xfId="0" applyFont="1" applyFill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  <xf numFmtId="0" fontId="23" fillId="9" borderId="1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5" fillId="6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929"/>
      <color rgb="FFF8CBB2"/>
      <color rgb="FF4B84AB"/>
      <color rgb="FFD34D9D"/>
      <color rgb="FFB54FD1"/>
      <color rgb="FFD050C4"/>
      <color rgb="FFFF9966"/>
      <color rgb="FFD95B15"/>
      <color rgb="FFDDA00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2209799</xdr:colOff>
      <xdr:row>0</xdr:row>
      <xdr:rowOff>0</xdr:rowOff>
    </xdr:from>
    <xdr:to>
      <xdr:col>2</xdr:col>
      <xdr:colOff>133349</xdr:colOff>
      <xdr:row>2</xdr:row>
      <xdr:rowOff>28575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54FB93-98BB-4677-8E99-5754D76D6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799" y="0"/>
          <a:ext cx="1714500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1581150</xdr:colOff>
      <xdr:row>18</xdr:row>
      <xdr:rowOff>19050</xdr:rowOff>
    </xdr:from>
    <xdr:ext cx="1133232" cy="825246"/>
    <xdr:pic>
      <xdr:nvPicPr>
        <xdr:cNvPr id="4" name="Image 3" descr="C:\Users\Hp\Dropbox\Documents\Images\LOGOS ADMINISTRATIF\Nouveau logo\GAEL56\GAEL56 numérique courant-rvb.jpg">
          <a:extLst>
            <a:ext uri="{FF2B5EF4-FFF2-40B4-BE49-F238E27FC236}">
              <a16:creationId xmlns:a16="http://schemas.microsoft.com/office/drawing/2014/main" id="{FD26349F-3BC0-46BF-9BF0-B19A18F44F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400800"/>
          <a:ext cx="1133232" cy="8252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1504949</xdr:colOff>
      <xdr:row>25</xdr:row>
      <xdr:rowOff>9525</xdr:rowOff>
    </xdr:from>
    <xdr:to>
      <xdr:col>0</xdr:col>
      <xdr:colOff>2701358</xdr:colOff>
      <xdr:row>28</xdr:row>
      <xdr:rowOff>154305</xdr:rowOff>
    </xdr:to>
    <xdr:pic>
      <xdr:nvPicPr>
        <xdr:cNvPr id="2" name="Image 1" descr="C:\Users\Hp\Dropbox\Documents\Images\LOGOS ADMINISTRATIF\Nouveau logo\GAEL56\GAEL56 numérique courant-rvb.jpg">
          <a:extLst>
            <a:ext uri="{FF2B5EF4-FFF2-40B4-BE49-F238E27FC236}">
              <a16:creationId xmlns:a16="http://schemas.microsoft.com/office/drawing/2014/main" id="{330320E7-6F8C-46BD-821C-BB8B091FE4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49" y="7124700"/>
          <a:ext cx="1196409" cy="8686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1962150</xdr:colOff>
      <xdr:row>0</xdr:row>
      <xdr:rowOff>238125</xdr:rowOff>
    </xdr:from>
    <xdr:to>
      <xdr:col>2</xdr:col>
      <xdr:colOff>571500</xdr:colOff>
      <xdr:row>0</xdr:row>
      <xdr:rowOff>1123950</xdr:rowOff>
    </xdr:to>
    <xdr:pic>
      <xdr:nvPicPr>
        <xdr:cNvPr id="6" name="Image 5" descr="Bretagne Buro Fournitures">
          <a:extLst>
            <a:ext uri="{FF2B5EF4-FFF2-40B4-BE49-F238E27FC236}">
              <a16:creationId xmlns:a16="http://schemas.microsoft.com/office/drawing/2014/main" id="{0C4A42C2-12F1-0968-6B82-DC8C59021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38125"/>
          <a:ext cx="2381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1543049</xdr:colOff>
      <xdr:row>25</xdr:row>
      <xdr:rowOff>9525</xdr:rowOff>
    </xdr:from>
    <xdr:to>
      <xdr:col>0</xdr:col>
      <xdr:colOff>2676281</xdr:colOff>
      <xdr:row>28</xdr:row>
      <xdr:rowOff>110871</xdr:rowOff>
    </xdr:to>
    <xdr:pic>
      <xdr:nvPicPr>
        <xdr:cNvPr id="2" name="Image 1" descr="C:\Users\Hp\Dropbox\Documents\Images\LOGOS ADMINISTRATIF\Nouveau logo\GAEL56\GAEL56 numérique courant-rvb.jpg">
          <a:extLst>
            <a:ext uri="{FF2B5EF4-FFF2-40B4-BE49-F238E27FC236}">
              <a16:creationId xmlns:a16="http://schemas.microsoft.com/office/drawing/2014/main" id="{1F91ECF5-9C16-4132-AB2B-6398D11F08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49" y="6867525"/>
          <a:ext cx="1133232" cy="8252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2171700</xdr:colOff>
      <xdr:row>0</xdr:row>
      <xdr:rowOff>190500</xdr:rowOff>
    </xdr:from>
    <xdr:to>
      <xdr:col>2</xdr:col>
      <xdr:colOff>605909</xdr:colOff>
      <xdr:row>0</xdr:row>
      <xdr:rowOff>1304925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95B1C88-62A9-4FDD-344D-873D34AB7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190500"/>
          <a:ext cx="2187059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1876424</xdr:colOff>
      <xdr:row>36</xdr:row>
      <xdr:rowOff>19050</xdr:rowOff>
    </xdr:from>
    <xdr:to>
      <xdr:col>0</xdr:col>
      <xdr:colOff>3072833</xdr:colOff>
      <xdr:row>39</xdr:row>
      <xdr:rowOff>161925</xdr:rowOff>
    </xdr:to>
    <xdr:pic>
      <xdr:nvPicPr>
        <xdr:cNvPr id="2" name="Image 1" descr="C:\Users\Hp\Dropbox\Documents\Images\LOGOS ADMINISTRATIF\Nouveau logo\GAEL56\GAEL56 numérique courant-rvb.jpg">
          <a:extLst>
            <a:ext uri="{FF2B5EF4-FFF2-40B4-BE49-F238E27FC236}">
              <a16:creationId xmlns:a16="http://schemas.microsoft.com/office/drawing/2014/main" id="{8922AFDD-397D-405D-9DB2-12ADD72938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4" y="9448800"/>
          <a:ext cx="1196409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2630492</xdr:colOff>
      <xdr:row>0</xdr:row>
      <xdr:rowOff>0</xdr:rowOff>
    </xdr:from>
    <xdr:to>
      <xdr:col>1</xdr:col>
      <xdr:colOff>800100</xdr:colOff>
      <xdr:row>0</xdr:row>
      <xdr:rowOff>1390650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006A12C-6FF2-8323-BA52-98DE08275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0492" y="0"/>
          <a:ext cx="1255708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1647823</xdr:colOff>
      <xdr:row>19</xdr:row>
      <xdr:rowOff>9525</xdr:rowOff>
    </xdr:from>
    <xdr:ext cx="1133232" cy="825246"/>
    <xdr:pic>
      <xdr:nvPicPr>
        <xdr:cNvPr id="5" name="Image 4" descr="C:\Users\Hp\Dropbox\Documents\Images\LOGOS ADMINISTRATIF\Nouveau logo\GAEL56\GAEL56 numérique courant-rvb.jpg">
          <a:extLst>
            <a:ext uri="{FF2B5EF4-FFF2-40B4-BE49-F238E27FC236}">
              <a16:creationId xmlns:a16="http://schemas.microsoft.com/office/drawing/2014/main" id="{F9400815-E842-4F04-9E9F-DC05E3E736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48" y="5638800"/>
          <a:ext cx="1133232" cy="825246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2200275</xdr:colOff>
      <xdr:row>0</xdr:row>
      <xdr:rowOff>0</xdr:rowOff>
    </xdr:from>
    <xdr:to>
      <xdr:col>2</xdr:col>
      <xdr:colOff>314325</xdr:colOff>
      <xdr:row>2</xdr:row>
      <xdr:rowOff>3620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9730786-F01A-A107-5512-C918301F9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0"/>
          <a:ext cx="1724025" cy="1689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12FC7-3D01-4423-A255-09216CCE193D}">
  <dimension ref="A1:F21"/>
  <sheetViews>
    <sheetView tabSelected="1" workbookViewId="0">
      <selection activeCell="B8" sqref="B8:E8"/>
    </sheetView>
  </sheetViews>
  <sheetFormatPr baseColWidth="10" defaultColWidth="10.85546875" defaultRowHeight="18.75" x14ac:dyDescent="0.25"/>
  <cols>
    <col min="1" max="1" width="41" style="1" customWidth="1"/>
    <col min="2" max="2" width="15.85546875" style="1" bestFit="1" customWidth="1"/>
    <col min="3" max="3" width="11.28515625" style="1" customWidth="1"/>
    <col min="4" max="4" width="12.5703125" style="1" customWidth="1"/>
    <col min="5" max="5" width="11.7109375" style="1" bestFit="1" customWidth="1"/>
    <col min="6" max="249" width="10.85546875" style="1"/>
    <col min="250" max="250" width="25.85546875" style="1" customWidth="1"/>
    <col min="251" max="254" width="15.85546875" style="1" customWidth="1"/>
    <col min="255" max="505" width="10.85546875" style="1"/>
    <col min="506" max="506" width="25.85546875" style="1" customWidth="1"/>
    <col min="507" max="510" width="15.85546875" style="1" customWidth="1"/>
    <col min="511" max="761" width="10.85546875" style="1"/>
    <col min="762" max="762" width="25.85546875" style="1" customWidth="1"/>
    <col min="763" max="766" width="15.85546875" style="1" customWidth="1"/>
    <col min="767" max="1017" width="10.85546875" style="1"/>
    <col min="1018" max="1018" width="25.85546875" style="1" customWidth="1"/>
    <col min="1019" max="1022" width="15.85546875" style="1" customWidth="1"/>
    <col min="1023" max="1273" width="10.85546875" style="1"/>
    <col min="1274" max="1274" width="25.85546875" style="1" customWidth="1"/>
    <col min="1275" max="1278" width="15.85546875" style="1" customWidth="1"/>
    <col min="1279" max="1529" width="10.85546875" style="1"/>
    <col min="1530" max="1530" width="25.85546875" style="1" customWidth="1"/>
    <col min="1531" max="1534" width="15.85546875" style="1" customWidth="1"/>
    <col min="1535" max="1785" width="10.85546875" style="1"/>
    <col min="1786" max="1786" width="25.85546875" style="1" customWidth="1"/>
    <col min="1787" max="1790" width="15.85546875" style="1" customWidth="1"/>
    <col min="1791" max="2041" width="10.85546875" style="1"/>
    <col min="2042" max="2042" width="25.85546875" style="1" customWidth="1"/>
    <col min="2043" max="2046" width="15.85546875" style="1" customWidth="1"/>
    <col min="2047" max="2297" width="10.85546875" style="1"/>
    <col min="2298" max="2298" width="25.85546875" style="1" customWidth="1"/>
    <col min="2299" max="2302" width="15.85546875" style="1" customWidth="1"/>
    <col min="2303" max="2553" width="10.85546875" style="1"/>
    <col min="2554" max="2554" width="25.85546875" style="1" customWidth="1"/>
    <col min="2555" max="2558" width="15.85546875" style="1" customWidth="1"/>
    <col min="2559" max="2809" width="10.85546875" style="1"/>
    <col min="2810" max="2810" width="25.85546875" style="1" customWidth="1"/>
    <col min="2811" max="2814" width="15.85546875" style="1" customWidth="1"/>
    <col min="2815" max="3065" width="10.85546875" style="1"/>
    <col min="3066" max="3066" width="25.85546875" style="1" customWidth="1"/>
    <col min="3067" max="3070" width="15.85546875" style="1" customWidth="1"/>
    <col min="3071" max="3321" width="10.85546875" style="1"/>
    <col min="3322" max="3322" width="25.85546875" style="1" customWidth="1"/>
    <col min="3323" max="3326" width="15.85546875" style="1" customWidth="1"/>
    <col min="3327" max="3577" width="10.85546875" style="1"/>
    <col min="3578" max="3578" width="25.85546875" style="1" customWidth="1"/>
    <col min="3579" max="3582" width="15.85546875" style="1" customWidth="1"/>
    <col min="3583" max="3833" width="10.85546875" style="1"/>
    <col min="3834" max="3834" width="25.85546875" style="1" customWidth="1"/>
    <col min="3835" max="3838" width="15.85546875" style="1" customWidth="1"/>
    <col min="3839" max="4089" width="10.85546875" style="1"/>
    <col min="4090" max="4090" width="25.85546875" style="1" customWidth="1"/>
    <col min="4091" max="4094" width="15.85546875" style="1" customWidth="1"/>
    <col min="4095" max="4345" width="10.85546875" style="1"/>
    <col min="4346" max="4346" width="25.85546875" style="1" customWidth="1"/>
    <col min="4347" max="4350" width="15.85546875" style="1" customWidth="1"/>
    <col min="4351" max="4601" width="10.85546875" style="1"/>
    <col min="4602" max="4602" width="25.85546875" style="1" customWidth="1"/>
    <col min="4603" max="4606" width="15.85546875" style="1" customWidth="1"/>
    <col min="4607" max="4857" width="10.85546875" style="1"/>
    <col min="4858" max="4858" width="25.85546875" style="1" customWidth="1"/>
    <col min="4859" max="4862" width="15.85546875" style="1" customWidth="1"/>
    <col min="4863" max="5113" width="10.85546875" style="1"/>
    <col min="5114" max="5114" width="25.85546875" style="1" customWidth="1"/>
    <col min="5115" max="5118" width="15.85546875" style="1" customWidth="1"/>
    <col min="5119" max="5369" width="10.85546875" style="1"/>
    <col min="5370" max="5370" width="25.85546875" style="1" customWidth="1"/>
    <col min="5371" max="5374" width="15.85546875" style="1" customWidth="1"/>
    <col min="5375" max="5625" width="10.85546875" style="1"/>
    <col min="5626" max="5626" width="25.85546875" style="1" customWidth="1"/>
    <col min="5627" max="5630" width="15.85546875" style="1" customWidth="1"/>
    <col min="5631" max="5881" width="10.85546875" style="1"/>
    <col min="5882" max="5882" width="25.85546875" style="1" customWidth="1"/>
    <col min="5883" max="5886" width="15.85546875" style="1" customWidth="1"/>
    <col min="5887" max="6137" width="10.85546875" style="1"/>
    <col min="6138" max="6138" width="25.85546875" style="1" customWidth="1"/>
    <col min="6139" max="6142" width="15.85546875" style="1" customWidth="1"/>
    <col min="6143" max="6393" width="10.85546875" style="1"/>
    <col min="6394" max="6394" width="25.85546875" style="1" customWidth="1"/>
    <col min="6395" max="6398" width="15.85546875" style="1" customWidth="1"/>
    <col min="6399" max="6649" width="10.85546875" style="1"/>
    <col min="6650" max="6650" width="25.85546875" style="1" customWidth="1"/>
    <col min="6651" max="6654" width="15.85546875" style="1" customWidth="1"/>
    <col min="6655" max="6905" width="10.85546875" style="1"/>
    <col min="6906" max="6906" width="25.85546875" style="1" customWidth="1"/>
    <col min="6907" max="6910" width="15.85546875" style="1" customWidth="1"/>
    <col min="6911" max="7161" width="10.85546875" style="1"/>
    <col min="7162" max="7162" width="25.85546875" style="1" customWidth="1"/>
    <col min="7163" max="7166" width="15.85546875" style="1" customWidth="1"/>
    <col min="7167" max="7417" width="10.85546875" style="1"/>
    <col min="7418" max="7418" width="25.85546875" style="1" customWidth="1"/>
    <col min="7419" max="7422" width="15.85546875" style="1" customWidth="1"/>
    <col min="7423" max="7673" width="10.85546875" style="1"/>
    <col min="7674" max="7674" width="25.85546875" style="1" customWidth="1"/>
    <col min="7675" max="7678" width="15.85546875" style="1" customWidth="1"/>
    <col min="7679" max="7929" width="10.85546875" style="1"/>
    <col min="7930" max="7930" width="25.85546875" style="1" customWidth="1"/>
    <col min="7931" max="7934" width="15.85546875" style="1" customWidth="1"/>
    <col min="7935" max="8185" width="10.85546875" style="1"/>
    <col min="8186" max="8186" width="25.85546875" style="1" customWidth="1"/>
    <col min="8187" max="8190" width="15.85546875" style="1" customWidth="1"/>
    <col min="8191" max="8441" width="10.85546875" style="1"/>
    <col min="8442" max="8442" width="25.85546875" style="1" customWidth="1"/>
    <col min="8443" max="8446" width="15.85546875" style="1" customWidth="1"/>
    <col min="8447" max="8697" width="10.85546875" style="1"/>
    <col min="8698" max="8698" width="25.85546875" style="1" customWidth="1"/>
    <col min="8699" max="8702" width="15.85546875" style="1" customWidth="1"/>
    <col min="8703" max="8953" width="10.85546875" style="1"/>
    <col min="8954" max="8954" width="25.85546875" style="1" customWidth="1"/>
    <col min="8955" max="8958" width="15.85546875" style="1" customWidth="1"/>
    <col min="8959" max="9209" width="10.85546875" style="1"/>
    <col min="9210" max="9210" width="25.85546875" style="1" customWidth="1"/>
    <col min="9211" max="9214" width="15.85546875" style="1" customWidth="1"/>
    <col min="9215" max="9465" width="10.85546875" style="1"/>
    <col min="9466" max="9466" width="25.85546875" style="1" customWidth="1"/>
    <col min="9467" max="9470" width="15.85546875" style="1" customWidth="1"/>
    <col min="9471" max="9721" width="10.85546875" style="1"/>
    <col min="9722" max="9722" width="25.85546875" style="1" customWidth="1"/>
    <col min="9723" max="9726" width="15.85546875" style="1" customWidth="1"/>
    <col min="9727" max="9977" width="10.85546875" style="1"/>
    <col min="9978" max="9978" width="25.85546875" style="1" customWidth="1"/>
    <col min="9979" max="9982" width="15.85546875" style="1" customWidth="1"/>
    <col min="9983" max="10233" width="10.85546875" style="1"/>
    <col min="10234" max="10234" width="25.85546875" style="1" customWidth="1"/>
    <col min="10235" max="10238" width="15.85546875" style="1" customWidth="1"/>
    <col min="10239" max="10489" width="10.85546875" style="1"/>
    <col min="10490" max="10490" width="25.85546875" style="1" customWidth="1"/>
    <col min="10491" max="10494" width="15.85546875" style="1" customWidth="1"/>
    <col min="10495" max="10745" width="10.85546875" style="1"/>
    <col min="10746" max="10746" width="25.85546875" style="1" customWidth="1"/>
    <col min="10747" max="10750" width="15.85546875" style="1" customWidth="1"/>
    <col min="10751" max="11001" width="10.85546875" style="1"/>
    <col min="11002" max="11002" width="25.85546875" style="1" customWidth="1"/>
    <col min="11003" max="11006" width="15.85546875" style="1" customWidth="1"/>
    <col min="11007" max="11257" width="10.85546875" style="1"/>
    <col min="11258" max="11258" width="25.85546875" style="1" customWidth="1"/>
    <col min="11259" max="11262" width="15.85546875" style="1" customWidth="1"/>
    <col min="11263" max="11513" width="10.85546875" style="1"/>
    <col min="11514" max="11514" width="25.85546875" style="1" customWidth="1"/>
    <col min="11515" max="11518" width="15.85546875" style="1" customWidth="1"/>
    <col min="11519" max="11769" width="10.85546875" style="1"/>
    <col min="11770" max="11770" width="25.85546875" style="1" customWidth="1"/>
    <col min="11771" max="11774" width="15.85546875" style="1" customWidth="1"/>
    <col min="11775" max="12025" width="10.85546875" style="1"/>
    <col min="12026" max="12026" width="25.85546875" style="1" customWidth="1"/>
    <col min="12027" max="12030" width="15.85546875" style="1" customWidth="1"/>
    <col min="12031" max="12281" width="10.85546875" style="1"/>
    <col min="12282" max="12282" width="25.85546875" style="1" customWidth="1"/>
    <col min="12283" max="12286" width="15.85546875" style="1" customWidth="1"/>
    <col min="12287" max="12537" width="10.85546875" style="1"/>
    <col min="12538" max="12538" width="25.85546875" style="1" customWidth="1"/>
    <col min="12539" max="12542" width="15.85546875" style="1" customWidth="1"/>
    <col min="12543" max="12793" width="10.85546875" style="1"/>
    <col min="12794" max="12794" width="25.85546875" style="1" customWidth="1"/>
    <col min="12795" max="12798" width="15.85546875" style="1" customWidth="1"/>
    <col min="12799" max="13049" width="10.85546875" style="1"/>
    <col min="13050" max="13050" width="25.85546875" style="1" customWidth="1"/>
    <col min="13051" max="13054" width="15.85546875" style="1" customWidth="1"/>
    <col min="13055" max="13305" width="10.85546875" style="1"/>
    <col min="13306" max="13306" width="25.85546875" style="1" customWidth="1"/>
    <col min="13307" max="13310" width="15.85546875" style="1" customWidth="1"/>
    <col min="13311" max="13561" width="10.85546875" style="1"/>
    <col min="13562" max="13562" width="25.85546875" style="1" customWidth="1"/>
    <col min="13563" max="13566" width="15.85546875" style="1" customWidth="1"/>
    <col min="13567" max="13817" width="10.85546875" style="1"/>
    <col min="13818" max="13818" width="25.85546875" style="1" customWidth="1"/>
    <col min="13819" max="13822" width="15.85546875" style="1" customWidth="1"/>
    <col min="13823" max="14073" width="10.85546875" style="1"/>
    <col min="14074" max="14074" width="25.85546875" style="1" customWidth="1"/>
    <col min="14075" max="14078" width="15.85546875" style="1" customWidth="1"/>
    <col min="14079" max="14329" width="10.85546875" style="1"/>
    <col min="14330" max="14330" width="25.85546875" style="1" customWidth="1"/>
    <col min="14331" max="14334" width="15.85546875" style="1" customWidth="1"/>
    <col min="14335" max="14585" width="10.85546875" style="1"/>
    <col min="14586" max="14586" width="25.85546875" style="1" customWidth="1"/>
    <col min="14587" max="14590" width="15.85546875" style="1" customWidth="1"/>
    <col min="14591" max="14841" width="10.85546875" style="1"/>
    <col min="14842" max="14842" width="25.85546875" style="1" customWidth="1"/>
    <col min="14843" max="14846" width="15.85546875" style="1" customWidth="1"/>
    <col min="14847" max="15097" width="10.85546875" style="1"/>
    <col min="15098" max="15098" width="25.85546875" style="1" customWidth="1"/>
    <col min="15099" max="15102" width="15.85546875" style="1" customWidth="1"/>
    <col min="15103" max="15353" width="10.85546875" style="1"/>
    <col min="15354" max="15354" width="25.85546875" style="1" customWidth="1"/>
    <col min="15355" max="15358" width="15.85546875" style="1" customWidth="1"/>
    <col min="15359" max="15609" width="10.85546875" style="1"/>
    <col min="15610" max="15610" width="25.85546875" style="1" customWidth="1"/>
    <col min="15611" max="15614" width="15.85546875" style="1" customWidth="1"/>
    <col min="15615" max="15865" width="10.85546875" style="1"/>
    <col min="15866" max="15866" width="25.85546875" style="1" customWidth="1"/>
    <col min="15867" max="15870" width="15.85546875" style="1" customWidth="1"/>
    <col min="15871" max="16121" width="10.85546875" style="1"/>
    <col min="16122" max="16122" width="25.85546875" style="1" customWidth="1"/>
    <col min="16123" max="16126" width="15.85546875" style="1" customWidth="1"/>
    <col min="16127" max="16384" width="10.85546875" style="1"/>
  </cols>
  <sheetData>
    <row r="1" spans="1:6" ht="114" customHeight="1" x14ac:dyDescent="0.25">
      <c r="A1" s="49"/>
      <c r="B1" s="49"/>
      <c r="C1" s="49"/>
      <c r="D1" s="49"/>
      <c r="E1" s="49"/>
    </row>
    <row r="3" spans="1:6" ht="41.25" customHeight="1" x14ac:dyDescent="0.25">
      <c r="A3" s="29" t="s">
        <v>70</v>
      </c>
      <c r="B3" s="30"/>
      <c r="C3" s="30"/>
      <c r="D3" s="30"/>
      <c r="E3" s="30"/>
      <c r="F3" s="36"/>
    </row>
    <row r="4" spans="1:6" x14ac:dyDescent="0.25">
      <c r="A4" s="31" t="s">
        <v>67</v>
      </c>
      <c r="B4" s="30"/>
      <c r="C4" s="101"/>
      <c r="D4" s="101"/>
      <c r="E4" s="30"/>
      <c r="F4" s="36"/>
    </row>
    <row r="5" spans="1:6" ht="19.5" thickBot="1" x14ac:dyDescent="0.3">
      <c r="A5" s="2"/>
      <c r="F5" s="38"/>
    </row>
    <row r="6" spans="1:6" ht="28.5" x14ac:dyDescent="0.25">
      <c r="A6" s="102" t="s">
        <v>54</v>
      </c>
      <c r="B6" s="103"/>
      <c r="C6" s="103"/>
      <c r="D6" s="103"/>
      <c r="E6" s="104"/>
    </row>
    <row r="7" spans="1:6" ht="24.75" thickBot="1" x14ac:dyDescent="0.3">
      <c r="A7" s="105" t="s">
        <v>60</v>
      </c>
      <c r="B7" s="106"/>
      <c r="C7" s="106"/>
      <c r="D7" s="106"/>
      <c r="E7" s="107"/>
    </row>
    <row r="8" spans="1:6" x14ac:dyDescent="0.25">
      <c r="A8" s="3" t="s">
        <v>75</v>
      </c>
      <c r="B8" s="90"/>
      <c r="C8" s="91"/>
      <c r="D8" s="91"/>
      <c r="E8" s="92"/>
    </row>
    <row r="9" spans="1:6" x14ac:dyDescent="0.25">
      <c r="A9" s="42" t="s">
        <v>76</v>
      </c>
      <c r="B9" s="90"/>
      <c r="C9" s="91"/>
      <c r="D9" s="91"/>
      <c r="E9" s="92"/>
    </row>
    <row r="10" spans="1:6" x14ac:dyDescent="0.25">
      <c r="A10" s="4" t="s">
        <v>77</v>
      </c>
      <c r="B10" s="90"/>
      <c r="C10" s="91"/>
      <c r="D10" s="91"/>
      <c r="E10" s="92"/>
    </row>
    <row r="11" spans="1:6" x14ac:dyDescent="0.25">
      <c r="A11" s="4" t="s">
        <v>78</v>
      </c>
      <c r="B11" s="90"/>
      <c r="C11" s="91"/>
      <c r="D11" s="91"/>
      <c r="E11" s="92"/>
    </row>
    <row r="12" spans="1:6" x14ac:dyDescent="0.25">
      <c r="A12" s="4" t="s">
        <v>79</v>
      </c>
      <c r="B12" s="90"/>
      <c r="C12" s="91"/>
      <c r="D12" s="91"/>
      <c r="E12" s="92"/>
    </row>
    <row r="13" spans="1:6" x14ac:dyDescent="0.25">
      <c r="A13" s="4" t="s">
        <v>80</v>
      </c>
      <c r="B13" s="90"/>
      <c r="C13" s="91"/>
      <c r="D13" s="91"/>
      <c r="E13" s="92"/>
    </row>
    <row r="14" spans="1:6" x14ac:dyDescent="0.25">
      <c r="A14" s="5" t="s">
        <v>61</v>
      </c>
      <c r="B14" s="90"/>
      <c r="C14" s="91"/>
      <c r="D14" s="91"/>
      <c r="E14" s="92"/>
    </row>
    <row r="15" spans="1:6" ht="18.75" customHeight="1" x14ac:dyDescent="0.25">
      <c r="A15" s="5" t="s">
        <v>55</v>
      </c>
      <c r="B15" s="90"/>
      <c r="C15" s="91"/>
      <c r="D15" s="91"/>
      <c r="E15" s="92"/>
    </row>
    <row r="16" spans="1:6" ht="19.5" thickBot="1" x14ac:dyDescent="0.3">
      <c r="A16" s="43" t="s">
        <v>81</v>
      </c>
      <c r="B16" s="90"/>
      <c r="C16" s="91"/>
      <c r="D16" s="91"/>
      <c r="E16" s="92"/>
    </row>
    <row r="17" spans="1:5" ht="48" thickBot="1" x14ac:dyDescent="0.3">
      <c r="A17" s="6" t="s">
        <v>56</v>
      </c>
      <c r="B17" s="7" t="s">
        <v>13</v>
      </c>
      <c r="C17" s="8" t="s">
        <v>12</v>
      </c>
      <c r="D17" s="9" t="s">
        <v>63</v>
      </c>
      <c r="E17" s="10" t="s">
        <v>14</v>
      </c>
    </row>
    <row r="18" spans="1:5" ht="19.5" thickBot="1" x14ac:dyDescent="0.3">
      <c r="A18" s="35" t="s">
        <v>40</v>
      </c>
      <c r="B18" s="11" t="s">
        <v>39</v>
      </c>
      <c r="C18" s="32"/>
      <c r="D18" s="18">
        <v>166.6</v>
      </c>
      <c r="E18" s="19">
        <f t="shared" ref="E18" si="0">+D18*C18</f>
        <v>0</v>
      </c>
    </row>
    <row r="19" spans="1:5" x14ac:dyDescent="0.25">
      <c r="B19" s="58" t="s">
        <v>57</v>
      </c>
      <c r="C19" s="59"/>
      <c r="D19" s="15"/>
      <c r="E19" s="23">
        <f>SUM(E18:E18)</f>
        <v>0</v>
      </c>
    </row>
    <row r="20" spans="1:5" x14ac:dyDescent="0.25">
      <c r="B20" s="60" t="s">
        <v>64</v>
      </c>
      <c r="C20" s="61"/>
      <c r="D20" s="21">
        <v>0.75</v>
      </c>
      <c r="E20" s="24">
        <f>+E19*0.75</f>
        <v>0</v>
      </c>
    </row>
    <row r="21" spans="1:5" ht="19.5" thickBot="1" x14ac:dyDescent="0.3">
      <c r="B21" s="47" t="s">
        <v>58</v>
      </c>
      <c r="C21" s="48"/>
      <c r="D21" s="22">
        <v>0.25</v>
      </c>
      <c r="E21" s="25">
        <f>+E19-E20</f>
        <v>0</v>
      </c>
    </row>
  </sheetData>
  <mergeCells count="16">
    <mergeCell ref="B16:E16"/>
    <mergeCell ref="B19:C19"/>
    <mergeCell ref="B20:C20"/>
    <mergeCell ref="B21:C21"/>
    <mergeCell ref="B13:E13"/>
    <mergeCell ref="B14:E14"/>
    <mergeCell ref="B15:E15"/>
    <mergeCell ref="B10:E10"/>
    <mergeCell ref="B11:E11"/>
    <mergeCell ref="B12:E12"/>
    <mergeCell ref="A7:E7"/>
    <mergeCell ref="B8:E8"/>
    <mergeCell ref="B9:E9"/>
    <mergeCell ref="A1:E1"/>
    <mergeCell ref="C4:D4"/>
    <mergeCell ref="A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8009D-B39E-4F2F-B435-2D5298F43474}">
  <dimension ref="A1:H28"/>
  <sheetViews>
    <sheetView workbookViewId="0">
      <selection activeCell="B8" sqref="B8:E8"/>
    </sheetView>
  </sheetViews>
  <sheetFormatPr baseColWidth="10" defaultColWidth="10.85546875" defaultRowHeight="18.75" x14ac:dyDescent="0.25"/>
  <cols>
    <col min="1" max="1" width="40.7109375" style="1" customWidth="1"/>
    <col min="2" max="2" width="15.85546875" style="1" bestFit="1" customWidth="1"/>
    <col min="3" max="3" width="11.28515625" style="1" customWidth="1"/>
    <col min="4" max="4" width="12.5703125" style="1" customWidth="1"/>
    <col min="5" max="5" width="11.7109375" style="1" bestFit="1" customWidth="1"/>
    <col min="6" max="6" width="15.85546875" style="1" customWidth="1"/>
    <col min="7" max="8" width="11.140625" style="1" bestFit="1" customWidth="1"/>
    <col min="9" max="257" width="10.85546875" style="1"/>
    <col min="258" max="258" width="25.85546875" style="1" customWidth="1"/>
    <col min="259" max="262" width="15.85546875" style="1" customWidth="1"/>
    <col min="263" max="513" width="10.85546875" style="1"/>
    <col min="514" max="514" width="25.85546875" style="1" customWidth="1"/>
    <col min="515" max="518" width="15.85546875" style="1" customWidth="1"/>
    <col min="519" max="769" width="10.85546875" style="1"/>
    <col min="770" max="770" width="25.85546875" style="1" customWidth="1"/>
    <col min="771" max="774" width="15.85546875" style="1" customWidth="1"/>
    <col min="775" max="1025" width="10.85546875" style="1"/>
    <col min="1026" max="1026" width="25.85546875" style="1" customWidth="1"/>
    <col min="1027" max="1030" width="15.85546875" style="1" customWidth="1"/>
    <col min="1031" max="1281" width="10.85546875" style="1"/>
    <col min="1282" max="1282" width="25.85546875" style="1" customWidth="1"/>
    <col min="1283" max="1286" width="15.85546875" style="1" customWidth="1"/>
    <col min="1287" max="1537" width="10.85546875" style="1"/>
    <col min="1538" max="1538" width="25.85546875" style="1" customWidth="1"/>
    <col min="1539" max="1542" width="15.85546875" style="1" customWidth="1"/>
    <col min="1543" max="1793" width="10.85546875" style="1"/>
    <col min="1794" max="1794" width="25.85546875" style="1" customWidth="1"/>
    <col min="1795" max="1798" width="15.85546875" style="1" customWidth="1"/>
    <col min="1799" max="2049" width="10.85546875" style="1"/>
    <col min="2050" max="2050" width="25.85546875" style="1" customWidth="1"/>
    <col min="2051" max="2054" width="15.85546875" style="1" customWidth="1"/>
    <col min="2055" max="2305" width="10.85546875" style="1"/>
    <col min="2306" max="2306" width="25.85546875" style="1" customWidth="1"/>
    <col min="2307" max="2310" width="15.85546875" style="1" customWidth="1"/>
    <col min="2311" max="2561" width="10.85546875" style="1"/>
    <col min="2562" max="2562" width="25.85546875" style="1" customWidth="1"/>
    <col min="2563" max="2566" width="15.85546875" style="1" customWidth="1"/>
    <col min="2567" max="2817" width="10.85546875" style="1"/>
    <col min="2818" max="2818" width="25.85546875" style="1" customWidth="1"/>
    <col min="2819" max="2822" width="15.85546875" style="1" customWidth="1"/>
    <col min="2823" max="3073" width="10.85546875" style="1"/>
    <col min="3074" max="3074" width="25.85546875" style="1" customWidth="1"/>
    <col min="3075" max="3078" width="15.85546875" style="1" customWidth="1"/>
    <col min="3079" max="3329" width="10.85546875" style="1"/>
    <col min="3330" max="3330" width="25.85546875" style="1" customWidth="1"/>
    <col min="3331" max="3334" width="15.85546875" style="1" customWidth="1"/>
    <col min="3335" max="3585" width="10.85546875" style="1"/>
    <col min="3586" max="3586" width="25.85546875" style="1" customWidth="1"/>
    <col min="3587" max="3590" width="15.85546875" style="1" customWidth="1"/>
    <col min="3591" max="3841" width="10.85546875" style="1"/>
    <col min="3842" max="3842" width="25.85546875" style="1" customWidth="1"/>
    <col min="3843" max="3846" width="15.85546875" style="1" customWidth="1"/>
    <col min="3847" max="4097" width="10.85546875" style="1"/>
    <col min="4098" max="4098" width="25.85546875" style="1" customWidth="1"/>
    <col min="4099" max="4102" width="15.85546875" style="1" customWidth="1"/>
    <col min="4103" max="4353" width="10.85546875" style="1"/>
    <col min="4354" max="4354" width="25.85546875" style="1" customWidth="1"/>
    <col min="4355" max="4358" width="15.85546875" style="1" customWidth="1"/>
    <col min="4359" max="4609" width="10.85546875" style="1"/>
    <col min="4610" max="4610" width="25.85546875" style="1" customWidth="1"/>
    <col min="4611" max="4614" width="15.85546875" style="1" customWidth="1"/>
    <col min="4615" max="4865" width="10.85546875" style="1"/>
    <col min="4866" max="4866" width="25.85546875" style="1" customWidth="1"/>
    <col min="4867" max="4870" width="15.85546875" style="1" customWidth="1"/>
    <col min="4871" max="5121" width="10.85546875" style="1"/>
    <col min="5122" max="5122" width="25.85546875" style="1" customWidth="1"/>
    <col min="5123" max="5126" width="15.85546875" style="1" customWidth="1"/>
    <col min="5127" max="5377" width="10.85546875" style="1"/>
    <col min="5378" max="5378" width="25.85546875" style="1" customWidth="1"/>
    <col min="5379" max="5382" width="15.85546875" style="1" customWidth="1"/>
    <col min="5383" max="5633" width="10.85546875" style="1"/>
    <col min="5634" max="5634" width="25.85546875" style="1" customWidth="1"/>
    <col min="5635" max="5638" width="15.85546875" style="1" customWidth="1"/>
    <col min="5639" max="5889" width="10.85546875" style="1"/>
    <col min="5890" max="5890" width="25.85546875" style="1" customWidth="1"/>
    <col min="5891" max="5894" width="15.85546875" style="1" customWidth="1"/>
    <col min="5895" max="6145" width="10.85546875" style="1"/>
    <col min="6146" max="6146" width="25.85546875" style="1" customWidth="1"/>
    <col min="6147" max="6150" width="15.85546875" style="1" customWidth="1"/>
    <col min="6151" max="6401" width="10.85546875" style="1"/>
    <col min="6402" max="6402" width="25.85546875" style="1" customWidth="1"/>
    <col min="6403" max="6406" width="15.85546875" style="1" customWidth="1"/>
    <col min="6407" max="6657" width="10.85546875" style="1"/>
    <col min="6658" max="6658" width="25.85546875" style="1" customWidth="1"/>
    <col min="6659" max="6662" width="15.85546875" style="1" customWidth="1"/>
    <col min="6663" max="6913" width="10.85546875" style="1"/>
    <col min="6914" max="6914" width="25.85546875" style="1" customWidth="1"/>
    <col min="6915" max="6918" width="15.85546875" style="1" customWidth="1"/>
    <col min="6919" max="7169" width="10.85546875" style="1"/>
    <col min="7170" max="7170" width="25.85546875" style="1" customWidth="1"/>
    <col min="7171" max="7174" width="15.85546875" style="1" customWidth="1"/>
    <col min="7175" max="7425" width="10.85546875" style="1"/>
    <col min="7426" max="7426" width="25.85546875" style="1" customWidth="1"/>
    <col min="7427" max="7430" width="15.85546875" style="1" customWidth="1"/>
    <col min="7431" max="7681" width="10.85546875" style="1"/>
    <col min="7682" max="7682" width="25.85546875" style="1" customWidth="1"/>
    <col min="7683" max="7686" width="15.85546875" style="1" customWidth="1"/>
    <col min="7687" max="7937" width="10.85546875" style="1"/>
    <col min="7938" max="7938" width="25.85546875" style="1" customWidth="1"/>
    <col min="7939" max="7942" width="15.85546875" style="1" customWidth="1"/>
    <col min="7943" max="8193" width="10.85546875" style="1"/>
    <col min="8194" max="8194" width="25.85546875" style="1" customWidth="1"/>
    <col min="8195" max="8198" width="15.85546875" style="1" customWidth="1"/>
    <col min="8199" max="8449" width="10.85546875" style="1"/>
    <col min="8450" max="8450" width="25.85546875" style="1" customWidth="1"/>
    <col min="8451" max="8454" width="15.85546875" style="1" customWidth="1"/>
    <col min="8455" max="8705" width="10.85546875" style="1"/>
    <col min="8706" max="8706" width="25.85546875" style="1" customWidth="1"/>
    <col min="8707" max="8710" width="15.85546875" style="1" customWidth="1"/>
    <col min="8711" max="8961" width="10.85546875" style="1"/>
    <col min="8962" max="8962" width="25.85546875" style="1" customWidth="1"/>
    <col min="8963" max="8966" width="15.85546875" style="1" customWidth="1"/>
    <col min="8967" max="9217" width="10.85546875" style="1"/>
    <col min="9218" max="9218" width="25.85546875" style="1" customWidth="1"/>
    <col min="9219" max="9222" width="15.85546875" style="1" customWidth="1"/>
    <col min="9223" max="9473" width="10.85546875" style="1"/>
    <col min="9474" max="9474" width="25.85546875" style="1" customWidth="1"/>
    <col min="9475" max="9478" width="15.85546875" style="1" customWidth="1"/>
    <col min="9479" max="9729" width="10.85546875" style="1"/>
    <col min="9730" max="9730" width="25.85546875" style="1" customWidth="1"/>
    <col min="9731" max="9734" width="15.85546875" style="1" customWidth="1"/>
    <col min="9735" max="9985" width="10.85546875" style="1"/>
    <col min="9986" max="9986" width="25.85546875" style="1" customWidth="1"/>
    <col min="9987" max="9990" width="15.85546875" style="1" customWidth="1"/>
    <col min="9991" max="10241" width="10.85546875" style="1"/>
    <col min="10242" max="10242" width="25.85546875" style="1" customWidth="1"/>
    <col min="10243" max="10246" width="15.85546875" style="1" customWidth="1"/>
    <col min="10247" max="10497" width="10.85546875" style="1"/>
    <col min="10498" max="10498" width="25.85546875" style="1" customWidth="1"/>
    <col min="10499" max="10502" width="15.85546875" style="1" customWidth="1"/>
    <col min="10503" max="10753" width="10.85546875" style="1"/>
    <col min="10754" max="10754" width="25.85546875" style="1" customWidth="1"/>
    <col min="10755" max="10758" width="15.85546875" style="1" customWidth="1"/>
    <col min="10759" max="11009" width="10.85546875" style="1"/>
    <col min="11010" max="11010" width="25.85546875" style="1" customWidth="1"/>
    <col min="11011" max="11014" width="15.85546875" style="1" customWidth="1"/>
    <col min="11015" max="11265" width="10.85546875" style="1"/>
    <col min="11266" max="11266" width="25.85546875" style="1" customWidth="1"/>
    <col min="11267" max="11270" width="15.85546875" style="1" customWidth="1"/>
    <col min="11271" max="11521" width="10.85546875" style="1"/>
    <col min="11522" max="11522" width="25.85546875" style="1" customWidth="1"/>
    <col min="11523" max="11526" width="15.85546875" style="1" customWidth="1"/>
    <col min="11527" max="11777" width="10.85546875" style="1"/>
    <col min="11778" max="11778" width="25.85546875" style="1" customWidth="1"/>
    <col min="11779" max="11782" width="15.85546875" style="1" customWidth="1"/>
    <col min="11783" max="12033" width="10.85546875" style="1"/>
    <col min="12034" max="12034" width="25.85546875" style="1" customWidth="1"/>
    <col min="12035" max="12038" width="15.85546875" style="1" customWidth="1"/>
    <col min="12039" max="12289" width="10.85546875" style="1"/>
    <col min="12290" max="12290" width="25.85546875" style="1" customWidth="1"/>
    <col min="12291" max="12294" width="15.85546875" style="1" customWidth="1"/>
    <col min="12295" max="12545" width="10.85546875" style="1"/>
    <col min="12546" max="12546" width="25.85546875" style="1" customWidth="1"/>
    <col min="12547" max="12550" width="15.85546875" style="1" customWidth="1"/>
    <col min="12551" max="12801" width="10.85546875" style="1"/>
    <col min="12802" max="12802" width="25.85546875" style="1" customWidth="1"/>
    <col min="12803" max="12806" width="15.85546875" style="1" customWidth="1"/>
    <col min="12807" max="13057" width="10.85546875" style="1"/>
    <col min="13058" max="13058" width="25.85546875" style="1" customWidth="1"/>
    <col min="13059" max="13062" width="15.85546875" style="1" customWidth="1"/>
    <col min="13063" max="13313" width="10.85546875" style="1"/>
    <col min="13314" max="13314" width="25.85546875" style="1" customWidth="1"/>
    <col min="13315" max="13318" width="15.85546875" style="1" customWidth="1"/>
    <col min="13319" max="13569" width="10.85546875" style="1"/>
    <col min="13570" max="13570" width="25.85546875" style="1" customWidth="1"/>
    <col min="13571" max="13574" width="15.85546875" style="1" customWidth="1"/>
    <col min="13575" max="13825" width="10.85546875" style="1"/>
    <col min="13826" max="13826" width="25.85546875" style="1" customWidth="1"/>
    <col min="13827" max="13830" width="15.85546875" style="1" customWidth="1"/>
    <col min="13831" max="14081" width="10.85546875" style="1"/>
    <col min="14082" max="14082" width="25.85546875" style="1" customWidth="1"/>
    <col min="14083" max="14086" width="15.85546875" style="1" customWidth="1"/>
    <col min="14087" max="14337" width="10.85546875" style="1"/>
    <col min="14338" max="14338" width="25.85546875" style="1" customWidth="1"/>
    <col min="14339" max="14342" width="15.85546875" style="1" customWidth="1"/>
    <col min="14343" max="14593" width="10.85546875" style="1"/>
    <col min="14594" max="14594" width="25.85546875" style="1" customWidth="1"/>
    <col min="14595" max="14598" width="15.85546875" style="1" customWidth="1"/>
    <col min="14599" max="14849" width="10.85546875" style="1"/>
    <col min="14850" max="14850" width="25.85546875" style="1" customWidth="1"/>
    <col min="14851" max="14854" width="15.85546875" style="1" customWidth="1"/>
    <col min="14855" max="15105" width="10.85546875" style="1"/>
    <col min="15106" max="15106" width="25.85546875" style="1" customWidth="1"/>
    <col min="15107" max="15110" width="15.85546875" style="1" customWidth="1"/>
    <col min="15111" max="15361" width="10.85546875" style="1"/>
    <col min="15362" max="15362" width="25.85546875" style="1" customWidth="1"/>
    <col min="15363" max="15366" width="15.85546875" style="1" customWidth="1"/>
    <col min="15367" max="15617" width="10.85546875" style="1"/>
    <col min="15618" max="15618" width="25.85546875" style="1" customWidth="1"/>
    <col min="15619" max="15622" width="15.85546875" style="1" customWidth="1"/>
    <col min="15623" max="15873" width="10.85546875" style="1"/>
    <col min="15874" max="15874" width="25.85546875" style="1" customWidth="1"/>
    <col min="15875" max="15878" width="15.85546875" style="1" customWidth="1"/>
    <col min="15879" max="16129" width="10.85546875" style="1"/>
    <col min="16130" max="16130" width="25.85546875" style="1" customWidth="1"/>
    <col min="16131" max="16134" width="15.85546875" style="1" customWidth="1"/>
    <col min="16135" max="16384" width="10.85546875" style="1"/>
  </cols>
  <sheetData>
    <row r="1" spans="1:8" ht="114" customHeight="1" x14ac:dyDescent="0.25">
      <c r="A1" s="49"/>
      <c r="B1" s="49"/>
      <c r="C1" s="49"/>
      <c r="D1" s="49"/>
      <c r="E1" s="49"/>
      <c r="G1"/>
      <c r="H1"/>
    </row>
    <row r="3" spans="1:8" ht="42.75" customHeight="1" x14ac:dyDescent="0.25">
      <c r="A3" s="57" t="s">
        <v>66</v>
      </c>
      <c r="B3" s="57"/>
      <c r="C3" s="57"/>
      <c r="D3" s="57"/>
      <c r="E3" s="57"/>
    </row>
    <row r="4" spans="1:8" x14ac:dyDescent="0.25">
      <c r="A4" s="27" t="s">
        <v>65</v>
      </c>
      <c r="B4" s="28"/>
      <c r="C4" s="50"/>
      <c r="D4" s="50"/>
    </row>
    <row r="5" spans="1:8" ht="19.5" thickBot="1" x14ac:dyDescent="0.3">
      <c r="A5" s="2"/>
    </row>
    <row r="6" spans="1:8" ht="28.5" x14ac:dyDescent="0.25">
      <c r="A6" s="51" t="s">
        <v>54</v>
      </c>
      <c r="B6" s="52"/>
      <c r="C6" s="52"/>
      <c r="D6" s="52"/>
      <c r="E6" s="53"/>
    </row>
    <row r="7" spans="1:8" ht="24.75" thickBot="1" x14ac:dyDescent="0.3">
      <c r="A7" s="54" t="s">
        <v>60</v>
      </c>
      <c r="B7" s="55"/>
      <c r="C7" s="55"/>
      <c r="D7" s="55"/>
      <c r="E7" s="56"/>
      <c r="H7"/>
    </row>
    <row r="8" spans="1:8" x14ac:dyDescent="0.25">
      <c r="A8" s="3" t="s">
        <v>75</v>
      </c>
      <c r="B8" s="44"/>
      <c r="C8" s="45"/>
      <c r="D8" s="45"/>
      <c r="E8" s="46"/>
    </row>
    <row r="9" spans="1:8" x14ac:dyDescent="0.25">
      <c r="A9" s="42" t="s">
        <v>76</v>
      </c>
      <c r="B9" s="44"/>
      <c r="C9" s="45"/>
      <c r="D9" s="45"/>
      <c r="E9" s="46"/>
    </row>
    <row r="10" spans="1:8" x14ac:dyDescent="0.25">
      <c r="A10" s="4" t="s">
        <v>77</v>
      </c>
      <c r="B10" s="44"/>
      <c r="C10" s="45"/>
      <c r="D10" s="45"/>
      <c r="E10" s="46"/>
    </row>
    <row r="11" spans="1:8" x14ac:dyDescent="0.25">
      <c r="A11" s="4" t="s">
        <v>78</v>
      </c>
      <c r="B11" s="44"/>
      <c r="C11" s="45"/>
      <c r="D11" s="45"/>
      <c r="E11" s="46"/>
    </row>
    <row r="12" spans="1:8" x14ac:dyDescent="0.25">
      <c r="A12" s="4" t="s">
        <v>79</v>
      </c>
      <c r="B12" s="44"/>
      <c r="C12" s="45"/>
      <c r="D12" s="45"/>
      <c r="E12" s="46"/>
    </row>
    <row r="13" spans="1:8" x14ac:dyDescent="0.25">
      <c r="A13" s="4" t="s">
        <v>80</v>
      </c>
      <c r="B13" s="44"/>
      <c r="C13" s="45"/>
      <c r="D13" s="45"/>
      <c r="E13" s="46"/>
    </row>
    <row r="14" spans="1:8" x14ac:dyDescent="0.25">
      <c r="A14" s="5" t="s">
        <v>61</v>
      </c>
      <c r="B14" s="44"/>
      <c r="C14" s="45"/>
      <c r="D14" s="45"/>
      <c r="E14" s="46"/>
    </row>
    <row r="15" spans="1:8" x14ac:dyDescent="0.25">
      <c r="A15" s="5" t="s">
        <v>55</v>
      </c>
      <c r="B15" s="44"/>
      <c r="C15" s="45"/>
      <c r="D15" s="45"/>
      <c r="E15" s="46"/>
    </row>
    <row r="16" spans="1:8" ht="19.5" thickBot="1" x14ac:dyDescent="0.3">
      <c r="A16" s="43" t="s">
        <v>81</v>
      </c>
      <c r="B16" s="44"/>
      <c r="C16" s="45"/>
      <c r="D16" s="45"/>
      <c r="E16" s="46"/>
    </row>
    <row r="17" spans="1:5" ht="48" thickBot="1" x14ac:dyDescent="0.3">
      <c r="A17" s="6" t="s">
        <v>56</v>
      </c>
      <c r="B17" s="7" t="s">
        <v>13</v>
      </c>
      <c r="C17" s="8" t="s">
        <v>12</v>
      </c>
      <c r="D17" s="9" t="s">
        <v>63</v>
      </c>
      <c r="E17" s="10" t="s">
        <v>14</v>
      </c>
    </row>
    <row r="18" spans="1:5" x14ac:dyDescent="0.25">
      <c r="A18" s="16" t="s">
        <v>0</v>
      </c>
      <c r="B18" s="11">
        <v>56648</v>
      </c>
      <c r="C18" s="26"/>
      <c r="D18" s="18">
        <v>343.58</v>
      </c>
      <c r="E18" s="19">
        <f t="shared" ref="E18:E25" si="0">+D18*C18</f>
        <v>0</v>
      </c>
    </row>
    <row r="19" spans="1:5" x14ac:dyDescent="0.25">
      <c r="A19" s="16" t="s">
        <v>17</v>
      </c>
      <c r="B19" s="14">
        <v>15349</v>
      </c>
      <c r="C19" s="26"/>
      <c r="D19" s="18">
        <v>11.89</v>
      </c>
      <c r="E19" s="19">
        <f t="shared" si="0"/>
        <v>0</v>
      </c>
    </row>
    <row r="20" spans="1:5" x14ac:dyDescent="0.25">
      <c r="A20" s="16" t="s">
        <v>21</v>
      </c>
      <c r="B20" s="14">
        <v>68278</v>
      </c>
      <c r="C20" s="26"/>
      <c r="D20" s="18">
        <v>4.3499999999999996</v>
      </c>
      <c r="E20" s="19">
        <f t="shared" si="0"/>
        <v>0</v>
      </c>
    </row>
    <row r="21" spans="1:5" x14ac:dyDescent="0.25">
      <c r="A21" s="16" t="s">
        <v>10</v>
      </c>
      <c r="B21" s="14">
        <v>65866</v>
      </c>
      <c r="C21" s="26"/>
      <c r="D21" s="18">
        <v>10.130000000000001</v>
      </c>
      <c r="E21" s="19">
        <f t="shared" si="0"/>
        <v>0</v>
      </c>
    </row>
    <row r="22" spans="1:5" x14ac:dyDescent="0.25">
      <c r="A22" s="16" t="s">
        <v>9</v>
      </c>
      <c r="B22" s="14">
        <v>85516</v>
      </c>
      <c r="C22" s="26"/>
      <c r="D22" s="18">
        <v>29.97</v>
      </c>
      <c r="E22" s="19">
        <f t="shared" si="0"/>
        <v>0</v>
      </c>
    </row>
    <row r="23" spans="1:5" x14ac:dyDescent="0.25">
      <c r="A23" s="16" t="s">
        <v>73</v>
      </c>
      <c r="B23" s="14">
        <v>72319</v>
      </c>
      <c r="C23" s="26"/>
      <c r="D23" s="18">
        <v>4.8099999999999996</v>
      </c>
      <c r="E23" s="19">
        <f t="shared" si="0"/>
        <v>0</v>
      </c>
    </row>
    <row r="24" spans="1:5" x14ac:dyDescent="0.25">
      <c r="A24" s="16" t="s">
        <v>3</v>
      </c>
      <c r="B24" s="14" t="s">
        <v>27</v>
      </c>
      <c r="C24" s="26"/>
      <c r="D24" s="18">
        <v>10.58</v>
      </c>
      <c r="E24" s="19">
        <f t="shared" si="0"/>
        <v>0</v>
      </c>
    </row>
    <row r="25" spans="1:5" ht="19.5" thickBot="1" x14ac:dyDescent="0.3">
      <c r="A25" s="20" t="s">
        <v>46</v>
      </c>
      <c r="B25" s="14">
        <v>17092</v>
      </c>
      <c r="C25" s="26"/>
      <c r="D25" s="18">
        <v>2.46</v>
      </c>
      <c r="E25" s="19">
        <f t="shared" si="0"/>
        <v>0</v>
      </c>
    </row>
    <row r="26" spans="1:5" ht="18.75" customHeight="1" x14ac:dyDescent="0.25">
      <c r="B26" s="58" t="s">
        <v>57</v>
      </c>
      <c r="C26" s="59"/>
      <c r="D26" s="15"/>
      <c r="E26" s="23">
        <f>SUM(E18:E25)</f>
        <v>0</v>
      </c>
    </row>
    <row r="27" spans="1:5" x14ac:dyDescent="0.25">
      <c r="B27" s="60" t="s">
        <v>64</v>
      </c>
      <c r="C27" s="61"/>
      <c r="D27" s="21">
        <v>0.75</v>
      </c>
      <c r="E27" s="24">
        <f>+E26*0.75</f>
        <v>0</v>
      </c>
    </row>
    <row r="28" spans="1:5" ht="19.5" thickBot="1" x14ac:dyDescent="0.3">
      <c r="B28" s="47" t="s">
        <v>58</v>
      </c>
      <c r="C28" s="48"/>
      <c r="D28" s="22">
        <v>0.25</v>
      </c>
      <c r="E28" s="25">
        <f>+E26-E27</f>
        <v>0</v>
      </c>
    </row>
  </sheetData>
  <mergeCells count="17">
    <mergeCell ref="B28:C28"/>
    <mergeCell ref="A1:E1"/>
    <mergeCell ref="C4:D4"/>
    <mergeCell ref="A6:E6"/>
    <mergeCell ref="A7:E7"/>
    <mergeCell ref="A3:E3"/>
    <mergeCell ref="B26:C26"/>
    <mergeCell ref="B27:C27"/>
    <mergeCell ref="B8:E8"/>
    <mergeCell ref="B9:E9"/>
    <mergeCell ref="B10:E10"/>
    <mergeCell ref="B16:E16"/>
    <mergeCell ref="B11:E11"/>
    <mergeCell ref="B12:E12"/>
    <mergeCell ref="B13:E13"/>
    <mergeCell ref="B14:E14"/>
    <mergeCell ref="B15:E15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652A2-948A-47EA-9B04-F6624A046873}">
  <dimension ref="A1:H28"/>
  <sheetViews>
    <sheetView workbookViewId="0">
      <selection activeCell="B7" sqref="B7:E7"/>
    </sheetView>
  </sheetViews>
  <sheetFormatPr baseColWidth="10" defaultColWidth="10.85546875" defaultRowHeight="18.75" x14ac:dyDescent="0.25"/>
  <cols>
    <col min="1" max="1" width="40.42578125" style="1" customWidth="1"/>
    <col min="2" max="2" width="15.85546875" style="1" bestFit="1" customWidth="1"/>
    <col min="3" max="3" width="11.28515625" style="1" customWidth="1"/>
    <col min="4" max="4" width="12.5703125" style="1" customWidth="1"/>
    <col min="5" max="5" width="11.7109375" style="1" bestFit="1" customWidth="1"/>
    <col min="6" max="6" width="15.85546875" style="1" customWidth="1"/>
    <col min="7" max="8" width="11.140625" style="1" bestFit="1" customWidth="1"/>
    <col min="9" max="257" width="10.85546875" style="1"/>
    <col min="258" max="258" width="25.85546875" style="1" customWidth="1"/>
    <col min="259" max="262" width="15.85546875" style="1" customWidth="1"/>
    <col min="263" max="513" width="10.85546875" style="1"/>
    <col min="514" max="514" width="25.85546875" style="1" customWidth="1"/>
    <col min="515" max="518" width="15.85546875" style="1" customWidth="1"/>
    <col min="519" max="769" width="10.85546875" style="1"/>
    <col min="770" max="770" width="25.85546875" style="1" customWidth="1"/>
    <col min="771" max="774" width="15.85546875" style="1" customWidth="1"/>
    <col min="775" max="1025" width="10.85546875" style="1"/>
    <col min="1026" max="1026" width="25.85546875" style="1" customWidth="1"/>
    <col min="1027" max="1030" width="15.85546875" style="1" customWidth="1"/>
    <col min="1031" max="1281" width="10.85546875" style="1"/>
    <col min="1282" max="1282" width="25.85546875" style="1" customWidth="1"/>
    <col min="1283" max="1286" width="15.85546875" style="1" customWidth="1"/>
    <col min="1287" max="1537" width="10.85546875" style="1"/>
    <col min="1538" max="1538" width="25.85546875" style="1" customWidth="1"/>
    <col min="1539" max="1542" width="15.85546875" style="1" customWidth="1"/>
    <col min="1543" max="1793" width="10.85546875" style="1"/>
    <col min="1794" max="1794" width="25.85546875" style="1" customWidth="1"/>
    <col min="1795" max="1798" width="15.85546875" style="1" customWidth="1"/>
    <col min="1799" max="2049" width="10.85546875" style="1"/>
    <col min="2050" max="2050" width="25.85546875" style="1" customWidth="1"/>
    <col min="2051" max="2054" width="15.85546875" style="1" customWidth="1"/>
    <col min="2055" max="2305" width="10.85546875" style="1"/>
    <col min="2306" max="2306" width="25.85546875" style="1" customWidth="1"/>
    <col min="2307" max="2310" width="15.85546875" style="1" customWidth="1"/>
    <col min="2311" max="2561" width="10.85546875" style="1"/>
    <col min="2562" max="2562" width="25.85546875" style="1" customWidth="1"/>
    <col min="2563" max="2566" width="15.85546875" style="1" customWidth="1"/>
    <col min="2567" max="2817" width="10.85546875" style="1"/>
    <col min="2818" max="2818" width="25.85546875" style="1" customWidth="1"/>
    <col min="2819" max="2822" width="15.85546875" style="1" customWidth="1"/>
    <col min="2823" max="3073" width="10.85546875" style="1"/>
    <col min="3074" max="3074" width="25.85546875" style="1" customWidth="1"/>
    <col min="3075" max="3078" width="15.85546875" style="1" customWidth="1"/>
    <col min="3079" max="3329" width="10.85546875" style="1"/>
    <col min="3330" max="3330" width="25.85546875" style="1" customWidth="1"/>
    <col min="3331" max="3334" width="15.85546875" style="1" customWidth="1"/>
    <col min="3335" max="3585" width="10.85546875" style="1"/>
    <col min="3586" max="3586" width="25.85546875" style="1" customWidth="1"/>
    <col min="3587" max="3590" width="15.85546875" style="1" customWidth="1"/>
    <col min="3591" max="3841" width="10.85546875" style="1"/>
    <col min="3842" max="3842" width="25.85546875" style="1" customWidth="1"/>
    <col min="3843" max="3846" width="15.85546875" style="1" customWidth="1"/>
    <col min="3847" max="4097" width="10.85546875" style="1"/>
    <col min="4098" max="4098" width="25.85546875" style="1" customWidth="1"/>
    <col min="4099" max="4102" width="15.85546875" style="1" customWidth="1"/>
    <col min="4103" max="4353" width="10.85546875" style="1"/>
    <col min="4354" max="4354" width="25.85546875" style="1" customWidth="1"/>
    <col min="4355" max="4358" width="15.85546875" style="1" customWidth="1"/>
    <col min="4359" max="4609" width="10.85546875" style="1"/>
    <col min="4610" max="4610" width="25.85546875" style="1" customWidth="1"/>
    <col min="4611" max="4614" width="15.85546875" style="1" customWidth="1"/>
    <col min="4615" max="4865" width="10.85546875" style="1"/>
    <col min="4866" max="4866" width="25.85546875" style="1" customWidth="1"/>
    <col min="4867" max="4870" width="15.85546875" style="1" customWidth="1"/>
    <col min="4871" max="5121" width="10.85546875" style="1"/>
    <col min="5122" max="5122" width="25.85546875" style="1" customWidth="1"/>
    <col min="5123" max="5126" width="15.85546875" style="1" customWidth="1"/>
    <col min="5127" max="5377" width="10.85546875" style="1"/>
    <col min="5378" max="5378" width="25.85546875" style="1" customWidth="1"/>
    <col min="5379" max="5382" width="15.85546875" style="1" customWidth="1"/>
    <col min="5383" max="5633" width="10.85546875" style="1"/>
    <col min="5634" max="5634" width="25.85546875" style="1" customWidth="1"/>
    <col min="5635" max="5638" width="15.85546875" style="1" customWidth="1"/>
    <col min="5639" max="5889" width="10.85546875" style="1"/>
    <col min="5890" max="5890" width="25.85546875" style="1" customWidth="1"/>
    <col min="5891" max="5894" width="15.85546875" style="1" customWidth="1"/>
    <col min="5895" max="6145" width="10.85546875" style="1"/>
    <col min="6146" max="6146" width="25.85546875" style="1" customWidth="1"/>
    <col min="6147" max="6150" width="15.85546875" style="1" customWidth="1"/>
    <col min="6151" max="6401" width="10.85546875" style="1"/>
    <col min="6402" max="6402" width="25.85546875" style="1" customWidth="1"/>
    <col min="6403" max="6406" width="15.85546875" style="1" customWidth="1"/>
    <col min="6407" max="6657" width="10.85546875" style="1"/>
    <col min="6658" max="6658" width="25.85546875" style="1" customWidth="1"/>
    <col min="6659" max="6662" width="15.85546875" style="1" customWidth="1"/>
    <col min="6663" max="6913" width="10.85546875" style="1"/>
    <col min="6914" max="6914" width="25.85546875" style="1" customWidth="1"/>
    <col min="6915" max="6918" width="15.85546875" style="1" customWidth="1"/>
    <col min="6919" max="7169" width="10.85546875" style="1"/>
    <col min="7170" max="7170" width="25.85546875" style="1" customWidth="1"/>
    <col min="7171" max="7174" width="15.85546875" style="1" customWidth="1"/>
    <col min="7175" max="7425" width="10.85546875" style="1"/>
    <col min="7426" max="7426" width="25.85546875" style="1" customWidth="1"/>
    <col min="7427" max="7430" width="15.85546875" style="1" customWidth="1"/>
    <col min="7431" max="7681" width="10.85546875" style="1"/>
    <col min="7682" max="7682" width="25.85546875" style="1" customWidth="1"/>
    <col min="7683" max="7686" width="15.85546875" style="1" customWidth="1"/>
    <col min="7687" max="7937" width="10.85546875" style="1"/>
    <col min="7938" max="7938" width="25.85546875" style="1" customWidth="1"/>
    <col min="7939" max="7942" width="15.85546875" style="1" customWidth="1"/>
    <col min="7943" max="8193" width="10.85546875" style="1"/>
    <col min="8194" max="8194" width="25.85546875" style="1" customWidth="1"/>
    <col min="8195" max="8198" width="15.85546875" style="1" customWidth="1"/>
    <col min="8199" max="8449" width="10.85546875" style="1"/>
    <col min="8450" max="8450" width="25.85546875" style="1" customWidth="1"/>
    <col min="8451" max="8454" width="15.85546875" style="1" customWidth="1"/>
    <col min="8455" max="8705" width="10.85546875" style="1"/>
    <col min="8706" max="8706" width="25.85546875" style="1" customWidth="1"/>
    <col min="8707" max="8710" width="15.85546875" style="1" customWidth="1"/>
    <col min="8711" max="8961" width="10.85546875" style="1"/>
    <col min="8962" max="8962" width="25.85546875" style="1" customWidth="1"/>
    <col min="8963" max="8966" width="15.85546875" style="1" customWidth="1"/>
    <col min="8967" max="9217" width="10.85546875" style="1"/>
    <col min="9218" max="9218" width="25.85546875" style="1" customWidth="1"/>
    <col min="9219" max="9222" width="15.85546875" style="1" customWidth="1"/>
    <col min="9223" max="9473" width="10.85546875" style="1"/>
    <col min="9474" max="9474" width="25.85546875" style="1" customWidth="1"/>
    <col min="9475" max="9478" width="15.85546875" style="1" customWidth="1"/>
    <col min="9479" max="9729" width="10.85546875" style="1"/>
    <col min="9730" max="9730" width="25.85546875" style="1" customWidth="1"/>
    <col min="9731" max="9734" width="15.85546875" style="1" customWidth="1"/>
    <col min="9735" max="9985" width="10.85546875" style="1"/>
    <col min="9986" max="9986" width="25.85546875" style="1" customWidth="1"/>
    <col min="9987" max="9990" width="15.85546875" style="1" customWidth="1"/>
    <col min="9991" max="10241" width="10.85546875" style="1"/>
    <col min="10242" max="10242" width="25.85546875" style="1" customWidth="1"/>
    <col min="10243" max="10246" width="15.85546875" style="1" customWidth="1"/>
    <col min="10247" max="10497" width="10.85546875" style="1"/>
    <col min="10498" max="10498" width="25.85546875" style="1" customWidth="1"/>
    <col min="10499" max="10502" width="15.85546875" style="1" customWidth="1"/>
    <col min="10503" max="10753" width="10.85546875" style="1"/>
    <col min="10754" max="10754" width="25.85546875" style="1" customWidth="1"/>
    <col min="10755" max="10758" width="15.85546875" style="1" customWidth="1"/>
    <col min="10759" max="11009" width="10.85546875" style="1"/>
    <col min="11010" max="11010" width="25.85546875" style="1" customWidth="1"/>
    <col min="11011" max="11014" width="15.85546875" style="1" customWidth="1"/>
    <col min="11015" max="11265" width="10.85546875" style="1"/>
    <col min="11266" max="11266" width="25.85546875" style="1" customWidth="1"/>
    <col min="11267" max="11270" width="15.85546875" style="1" customWidth="1"/>
    <col min="11271" max="11521" width="10.85546875" style="1"/>
    <col min="11522" max="11522" width="25.85546875" style="1" customWidth="1"/>
    <col min="11523" max="11526" width="15.85546875" style="1" customWidth="1"/>
    <col min="11527" max="11777" width="10.85546875" style="1"/>
    <col min="11778" max="11778" width="25.85546875" style="1" customWidth="1"/>
    <col min="11779" max="11782" width="15.85546875" style="1" customWidth="1"/>
    <col min="11783" max="12033" width="10.85546875" style="1"/>
    <col min="12034" max="12034" width="25.85546875" style="1" customWidth="1"/>
    <col min="12035" max="12038" width="15.85546875" style="1" customWidth="1"/>
    <col min="12039" max="12289" width="10.85546875" style="1"/>
    <col min="12290" max="12290" width="25.85546875" style="1" customWidth="1"/>
    <col min="12291" max="12294" width="15.85546875" style="1" customWidth="1"/>
    <col min="12295" max="12545" width="10.85546875" style="1"/>
    <col min="12546" max="12546" width="25.85546875" style="1" customWidth="1"/>
    <col min="12547" max="12550" width="15.85546875" style="1" customWidth="1"/>
    <col min="12551" max="12801" width="10.85546875" style="1"/>
    <col min="12802" max="12802" width="25.85546875" style="1" customWidth="1"/>
    <col min="12803" max="12806" width="15.85546875" style="1" customWidth="1"/>
    <col min="12807" max="13057" width="10.85546875" style="1"/>
    <col min="13058" max="13058" width="25.85546875" style="1" customWidth="1"/>
    <col min="13059" max="13062" width="15.85546875" style="1" customWidth="1"/>
    <col min="13063" max="13313" width="10.85546875" style="1"/>
    <col min="13314" max="13314" width="25.85546875" style="1" customWidth="1"/>
    <col min="13315" max="13318" width="15.85546875" style="1" customWidth="1"/>
    <col min="13319" max="13569" width="10.85546875" style="1"/>
    <col min="13570" max="13570" width="25.85546875" style="1" customWidth="1"/>
    <col min="13571" max="13574" width="15.85546875" style="1" customWidth="1"/>
    <col min="13575" max="13825" width="10.85546875" style="1"/>
    <col min="13826" max="13826" width="25.85546875" style="1" customWidth="1"/>
    <col min="13827" max="13830" width="15.85546875" style="1" customWidth="1"/>
    <col min="13831" max="14081" width="10.85546875" style="1"/>
    <col min="14082" max="14082" width="25.85546875" style="1" customWidth="1"/>
    <col min="14083" max="14086" width="15.85546875" style="1" customWidth="1"/>
    <col min="14087" max="14337" width="10.85546875" style="1"/>
    <col min="14338" max="14338" width="25.85546875" style="1" customWidth="1"/>
    <col min="14339" max="14342" width="15.85546875" style="1" customWidth="1"/>
    <col min="14343" max="14593" width="10.85546875" style="1"/>
    <col min="14594" max="14594" width="25.85546875" style="1" customWidth="1"/>
    <col min="14595" max="14598" width="15.85546875" style="1" customWidth="1"/>
    <col min="14599" max="14849" width="10.85546875" style="1"/>
    <col min="14850" max="14850" width="25.85546875" style="1" customWidth="1"/>
    <col min="14851" max="14854" width="15.85546875" style="1" customWidth="1"/>
    <col min="14855" max="15105" width="10.85546875" style="1"/>
    <col min="15106" max="15106" width="25.85546875" style="1" customWidth="1"/>
    <col min="15107" max="15110" width="15.85546875" style="1" customWidth="1"/>
    <col min="15111" max="15361" width="10.85546875" style="1"/>
    <col min="15362" max="15362" width="25.85546875" style="1" customWidth="1"/>
    <col min="15363" max="15366" width="15.85546875" style="1" customWidth="1"/>
    <col min="15367" max="15617" width="10.85546875" style="1"/>
    <col min="15618" max="15618" width="25.85546875" style="1" customWidth="1"/>
    <col min="15619" max="15622" width="15.85546875" style="1" customWidth="1"/>
    <col min="15623" max="15873" width="10.85546875" style="1"/>
    <col min="15874" max="15874" width="25.85546875" style="1" customWidth="1"/>
    <col min="15875" max="15878" width="15.85546875" style="1" customWidth="1"/>
    <col min="15879" max="16129" width="10.85546875" style="1"/>
    <col min="16130" max="16130" width="25.85546875" style="1" customWidth="1"/>
    <col min="16131" max="16134" width="15.85546875" style="1" customWidth="1"/>
    <col min="16135" max="16384" width="10.85546875" style="1"/>
  </cols>
  <sheetData>
    <row r="1" spans="1:8" ht="114" customHeight="1" x14ac:dyDescent="0.25">
      <c r="A1" s="49"/>
      <c r="B1" s="49"/>
      <c r="C1" s="49"/>
      <c r="D1" s="49"/>
      <c r="E1" s="49"/>
      <c r="G1"/>
      <c r="H1"/>
    </row>
    <row r="2" spans="1:8" ht="41.25" customHeight="1" x14ac:dyDescent="0.25">
      <c r="A2" s="72" t="s">
        <v>69</v>
      </c>
      <c r="B2" s="72"/>
      <c r="C2" s="72"/>
      <c r="D2" s="72"/>
      <c r="E2" s="72"/>
      <c r="F2" s="30"/>
    </row>
    <row r="3" spans="1:8" x14ac:dyDescent="0.25">
      <c r="A3" s="33" t="s">
        <v>68</v>
      </c>
      <c r="B3" s="30"/>
      <c r="C3" s="65"/>
      <c r="D3" s="65"/>
      <c r="E3" s="30"/>
      <c r="F3" s="30"/>
    </row>
    <row r="4" spans="1:8" ht="19.5" thickBot="1" x14ac:dyDescent="0.3">
      <c r="A4" s="2"/>
      <c r="G4"/>
    </row>
    <row r="5" spans="1:8" ht="28.5" x14ac:dyDescent="0.25">
      <c r="A5" s="66" t="s">
        <v>54</v>
      </c>
      <c r="B5" s="67"/>
      <c r="C5" s="67"/>
      <c r="D5" s="67"/>
      <c r="E5" s="68"/>
    </row>
    <row r="6" spans="1:8" ht="24.75" thickBot="1" x14ac:dyDescent="0.3">
      <c r="A6" s="69" t="s">
        <v>60</v>
      </c>
      <c r="B6" s="70"/>
      <c r="C6" s="70"/>
      <c r="D6" s="70"/>
      <c r="E6" s="71"/>
      <c r="H6"/>
    </row>
    <row r="7" spans="1:8" x14ac:dyDescent="0.25">
      <c r="A7" s="3" t="s">
        <v>75</v>
      </c>
      <c r="B7" s="62"/>
      <c r="C7" s="63"/>
      <c r="D7" s="63"/>
      <c r="E7" s="64"/>
    </row>
    <row r="8" spans="1:8" x14ac:dyDescent="0.25">
      <c r="A8" s="42" t="s">
        <v>76</v>
      </c>
      <c r="B8" s="73"/>
      <c r="C8" s="74"/>
      <c r="D8" s="74"/>
      <c r="E8" s="75"/>
    </row>
    <row r="9" spans="1:8" x14ac:dyDescent="0.25">
      <c r="A9" s="4" t="s">
        <v>77</v>
      </c>
      <c r="B9" s="62"/>
      <c r="C9" s="63"/>
      <c r="D9" s="63"/>
      <c r="E9" s="64"/>
    </row>
    <row r="10" spans="1:8" x14ac:dyDescent="0.25">
      <c r="A10" s="4" t="s">
        <v>78</v>
      </c>
      <c r="B10" s="62"/>
      <c r="C10" s="63"/>
      <c r="D10" s="63"/>
      <c r="E10" s="64"/>
    </row>
    <row r="11" spans="1:8" x14ac:dyDescent="0.25">
      <c r="A11" s="4" t="s">
        <v>79</v>
      </c>
      <c r="B11" s="62"/>
      <c r="C11" s="63"/>
      <c r="D11" s="63"/>
      <c r="E11" s="64"/>
    </row>
    <row r="12" spans="1:8" x14ac:dyDescent="0.25">
      <c r="A12" s="4" t="s">
        <v>80</v>
      </c>
      <c r="B12" s="62"/>
      <c r="C12" s="63"/>
      <c r="D12" s="63"/>
      <c r="E12" s="64"/>
    </row>
    <row r="13" spans="1:8" x14ac:dyDescent="0.25">
      <c r="A13" s="5" t="s">
        <v>61</v>
      </c>
      <c r="B13" s="62"/>
      <c r="C13" s="63"/>
      <c r="D13" s="63"/>
      <c r="E13" s="64"/>
    </row>
    <row r="14" spans="1:8" x14ac:dyDescent="0.25">
      <c r="A14" s="5" t="s">
        <v>55</v>
      </c>
      <c r="B14" s="62"/>
      <c r="C14" s="63"/>
      <c r="D14" s="63"/>
      <c r="E14" s="64"/>
    </row>
    <row r="15" spans="1:8" ht="19.5" thickBot="1" x14ac:dyDescent="0.3">
      <c r="A15" s="43" t="s">
        <v>81</v>
      </c>
      <c r="B15" s="62"/>
      <c r="C15" s="63"/>
      <c r="D15" s="63"/>
      <c r="E15" s="64"/>
    </row>
    <row r="16" spans="1:8" ht="48" thickBot="1" x14ac:dyDescent="0.3">
      <c r="A16" s="6" t="s">
        <v>56</v>
      </c>
      <c r="B16" s="7" t="s">
        <v>13</v>
      </c>
      <c r="C16" s="8" t="s">
        <v>12</v>
      </c>
      <c r="D16" s="9" t="s">
        <v>63</v>
      </c>
      <c r="E16" s="10" t="s">
        <v>14</v>
      </c>
    </row>
    <row r="17" spans="1:6" x14ac:dyDescent="0.25">
      <c r="A17" s="16" t="s">
        <v>48</v>
      </c>
      <c r="B17" s="11" t="s">
        <v>47</v>
      </c>
      <c r="C17" s="34"/>
      <c r="D17" s="18">
        <v>6.28</v>
      </c>
      <c r="E17" s="19">
        <f t="shared" ref="E17:E25" si="0">+D17*C17</f>
        <v>0</v>
      </c>
    </row>
    <row r="18" spans="1:6" x14ac:dyDescent="0.25">
      <c r="A18" s="16" t="s">
        <v>82</v>
      </c>
      <c r="B18" s="11" t="s">
        <v>83</v>
      </c>
      <c r="C18" s="34"/>
      <c r="D18" s="18">
        <v>19.63</v>
      </c>
      <c r="E18" s="19">
        <f>+D18*C18</f>
        <v>0</v>
      </c>
    </row>
    <row r="19" spans="1:6" x14ac:dyDescent="0.25">
      <c r="A19" s="16" t="s">
        <v>84</v>
      </c>
      <c r="B19" s="11" t="s">
        <v>85</v>
      </c>
      <c r="C19" s="34"/>
      <c r="D19" s="18">
        <v>3.08</v>
      </c>
      <c r="E19" s="19">
        <f>+D19*C19</f>
        <v>0</v>
      </c>
    </row>
    <row r="20" spans="1:6" x14ac:dyDescent="0.25">
      <c r="A20" s="16" t="s">
        <v>16</v>
      </c>
      <c r="B20" s="14" t="s">
        <v>15</v>
      </c>
      <c r="C20" s="34"/>
      <c r="D20" s="18">
        <v>3.32</v>
      </c>
      <c r="E20" s="19">
        <f t="shared" si="0"/>
        <v>0</v>
      </c>
    </row>
    <row r="21" spans="1:6" x14ac:dyDescent="0.25">
      <c r="A21" s="16" t="s">
        <v>19</v>
      </c>
      <c r="B21" s="14" t="s">
        <v>4</v>
      </c>
      <c r="C21" s="34"/>
      <c r="D21" s="18">
        <v>3.85</v>
      </c>
      <c r="E21" s="19">
        <f t="shared" si="0"/>
        <v>0</v>
      </c>
    </row>
    <row r="22" spans="1:6" x14ac:dyDescent="0.25">
      <c r="A22" s="16" t="s">
        <v>29</v>
      </c>
      <c r="B22" s="14" t="s">
        <v>28</v>
      </c>
      <c r="C22" s="34"/>
      <c r="D22" s="18">
        <v>142.43</v>
      </c>
      <c r="E22" s="19">
        <f t="shared" si="0"/>
        <v>0</v>
      </c>
    </row>
    <row r="23" spans="1:6" x14ac:dyDescent="0.25">
      <c r="A23" s="16" t="s">
        <v>32</v>
      </c>
      <c r="B23" s="14" t="s">
        <v>31</v>
      </c>
      <c r="C23" s="34"/>
      <c r="D23" s="18">
        <v>794.33</v>
      </c>
      <c r="E23" s="19">
        <f t="shared" si="0"/>
        <v>0</v>
      </c>
    </row>
    <row r="24" spans="1:6" x14ac:dyDescent="0.25">
      <c r="A24" s="16" t="s">
        <v>44</v>
      </c>
      <c r="B24" s="14" t="s">
        <v>43</v>
      </c>
      <c r="C24" s="34"/>
      <c r="D24" s="18">
        <v>11.34</v>
      </c>
      <c r="E24" s="19">
        <f t="shared" si="0"/>
        <v>0</v>
      </c>
    </row>
    <row r="25" spans="1:6" ht="19.5" thickBot="1" x14ac:dyDescent="0.3">
      <c r="A25" s="20" t="s">
        <v>35</v>
      </c>
      <c r="B25" s="14" t="s">
        <v>42</v>
      </c>
      <c r="C25" s="34"/>
      <c r="D25" s="18">
        <v>2.84</v>
      </c>
      <c r="E25" s="19">
        <f t="shared" si="0"/>
        <v>0</v>
      </c>
    </row>
    <row r="26" spans="1:6" ht="18.75" customHeight="1" x14ac:dyDescent="0.25">
      <c r="B26" s="58" t="s">
        <v>57</v>
      </c>
      <c r="C26" s="59"/>
      <c r="D26" s="15"/>
      <c r="E26" s="23">
        <f>SUM(E17:E25)</f>
        <v>0</v>
      </c>
    </row>
    <row r="27" spans="1:6" x14ac:dyDescent="0.25">
      <c r="B27" s="60" t="s">
        <v>64</v>
      </c>
      <c r="C27" s="61"/>
      <c r="D27" s="21">
        <v>0.75</v>
      </c>
      <c r="E27" s="24">
        <f>+E26*0.75</f>
        <v>0</v>
      </c>
      <c r="F27" s="41"/>
    </row>
    <row r="28" spans="1:6" ht="19.5" thickBot="1" x14ac:dyDescent="0.3">
      <c r="B28" s="47" t="s">
        <v>58</v>
      </c>
      <c r="C28" s="48"/>
      <c r="D28" s="22">
        <v>0.25</v>
      </c>
      <c r="E28" s="25">
        <f>+E26-E27</f>
        <v>0</v>
      </c>
    </row>
  </sheetData>
  <mergeCells count="17">
    <mergeCell ref="B28:C28"/>
    <mergeCell ref="A1:E1"/>
    <mergeCell ref="C3:D3"/>
    <mergeCell ref="A5:E5"/>
    <mergeCell ref="A6:E6"/>
    <mergeCell ref="A2:E2"/>
    <mergeCell ref="B26:C26"/>
    <mergeCell ref="B27:C27"/>
    <mergeCell ref="B7:E7"/>
    <mergeCell ref="B8:E8"/>
    <mergeCell ref="B9:E9"/>
    <mergeCell ref="B15:E15"/>
    <mergeCell ref="B10:E10"/>
    <mergeCell ref="B11:E11"/>
    <mergeCell ref="B12:E12"/>
    <mergeCell ref="B13:E13"/>
    <mergeCell ref="B14:E14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6F7F-F503-44C9-AAE9-6B10321B39A6}">
  <dimension ref="A1:H39"/>
  <sheetViews>
    <sheetView workbookViewId="0">
      <selection activeCell="B8" sqref="B8:E8"/>
    </sheetView>
  </sheetViews>
  <sheetFormatPr baseColWidth="10" defaultColWidth="10.85546875" defaultRowHeight="18.75" x14ac:dyDescent="0.25"/>
  <cols>
    <col min="1" max="1" width="46.28515625" style="1" customWidth="1"/>
    <col min="2" max="2" width="15.85546875" style="1" bestFit="1" customWidth="1"/>
    <col min="3" max="3" width="11.28515625" style="1" customWidth="1"/>
    <col min="4" max="4" width="12.5703125" style="1" customWidth="1"/>
    <col min="5" max="5" width="11.7109375" style="1" bestFit="1" customWidth="1"/>
    <col min="6" max="6" width="15.85546875" style="1" customWidth="1"/>
    <col min="7" max="8" width="11.140625" style="1" bestFit="1" customWidth="1"/>
    <col min="9" max="257" width="10.85546875" style="1"/>
    <col min="258" max="258" width="25.85546875" style="1" customWidth="1"/>
    <col min="259" max="262" width="15.85546875" style="1" customWidth="1"/>
    <col min="263" max="513" width="10.85546875" style="1"/>
    <col min="514" max="514" width="25.85546875" style="1" customWidth="1"/>
    <col min="515" max="518" width="15.85546875" style="1" customWidth="1"/>
    <col min="519" max="769" width="10.85546875" style="1"/>
    <col min="770" max="770" width="25.85546875" style="1" customWidth="1"/>
    <col min="771" max="774" width="15.85546875" style="1" customWidth="1"/>
    <col min="775" max="1025" width="10.85546875" style="1"/>
    <col min="1026" max="1026" width="25.85546875" style="1" customWidth="1"/>
    <col min="1027" max="1030" width="15.85546875" style="1" customWidth="1"/>
    <col min="1031" max="1281" width="10.85546875" style="1"/>
    <col min="1282" max="1282" width="25.85546875" style="1" customWidth="1"/>
    <col min="1283" max="1286" width="15.85546875" style="1" customWidth="1"/>
    <col min="1287" max="1537" width="10.85546875" style="1"/>
    <col min="1538" max="1538" width="25.85546875" style="1" customWidth="1"/>
    <col min="1539" max="1542" width="15.85546875" style="1" customWidth="1"/>
    <col min="1543" max="1793" width="10.85546875" style="1"/>
    <col min="1794" max="1794" width="25.85546875" style="1" customWidth="1"/>
    <col min="1795" max="1798" width="15.85546875" style="1" customWidth="1"/>
    <col min="1799" max="2049" width="10.85546875" style="1"/>
    <col min="2050" max="2050" width="25.85546875" style="1" customWidth="1"/>
    <col min="2051" max="2054" width="15.85546875" style="1" customWidth="1"/>
    <col min="2055" max="2305" width="10.85546875" style="1"/>
    <col min="2306" max="2306" width="25.85546875" style="1" customWidth="1"/>
    <col min="2307" max="2310" width="15.85546875" style="1" customWidth="1"/>
    <col min="2311" max="2561" width="10.85546875" style="1"/>
    <col min="2562" max="2562" width="25.85546875" style="1" customWidth="1"/>
    <col min="2563" max="2566" width="15.85546875" style="1" customWidth="1"/>
    <col min="2567" max="2817" width="10.85546875" style="1"/>
    <col min="2818" max="2818" width="25.85546875" style="1" customWidth="1"/>
    <col min="2819" max="2822" width="15.85546875" style="1" customWidth="1"/>
    <col min="2823" max="3073" width="10.85546875" style="1"/>
    <col min="3074" max="3074" width="25.85546875" style="1" customWidth="1"/>
    <col min="3075" max="3078" width="15.85546875" style="1" customWidth="1"/>
    <col min="3079" max="3329" width="10.85546875" style="1"/>
    <col min="3330" max="3330" width="25.85546875" style="1" customWidth="1"/>
    <col min="3331" max="3334" width="15.85546875" style="1" customWidth="1"/>
    <col min="3335" max="3585" width="10.85546875" style="1"/>
    <col min="3586" max="3586" width="25.85546875" style="1" customWidth="1"/>
    <col min="3587" max="3590" width="15.85546875" style="1" customWidth="1"/>
    <col min="3591" max="3841" width="10.85546875" style="1"/>
    <col min="3842" max="3842" width="25.85546875" style="1" customWidth="1"/>
    <col min="3843" max="3846" width="15.85546875" style="1" customWidth="1"/>
    <col min="3847" max="4097" width="10.85546875" style="1"/>
    <col min="4098" max="4098" width="25.85546875" style="1" customWidth="1"/>
    <col min="4099" max="4102" width="15.85546875" style="1" customWidth="1"/>
    <col min="4103" max="4353" width="10.85546875" style="1"/>
    <col min="4354" max="4354" width="25.85546875" style="1" customWidth="1"/>
    <col min="4355" max="4358" width="15.85546875" style="1" customWidth="1"/>
    <col min="4359" max="4609" width="10.85546875" style="1"/>
    <col min="4610" max="4610" width="25.85546875" style="1" customWidth="1"/>
    <col min="4611" max="4614" width="15.85546875" style="1" customWidth="1"/>
    <col min="4615" max="4865" width="10.85546875" style="1"/>
    <col min="4866" max="4866" width="25.85546875" style="1" customWidth="1"/>
    <col min="4867" max="4870" width="15.85546875" style="1" customWidth="1"/>
    <col min="4871" max="5121" width="10.85546875" style="1"/>
    <col min="5122" max="5122" width="25.85546875" style="1" customWidth="1"/>
    <col min="5123" max="5126" width="15.85546875" style="1" customWidth="1"/>
    <col min="5127" max="5377" width="10.85546875" style="1"/>
    <col min="5378" max="5378" width="25.85546875" style="1" customWidth="1"/>
    <col min="5379" max="5382" width="15.85546875" style="1" customWidth="1"/>
    <col min="5383" max="5633" width="10.85546875" style="1"/>
    <col min="5634" max="5634" width="25.85546875" style="1" customWidth="1"/>
    <col min="5635" max="5638" width="15.85546875" style="1" customWidth="1"/>
    <col min="5639" max="5889" width="10.85546875" style="1"/>
    <col min="5890" max="5890" width="25.85546875" style="1" customWidth="1"/>
    <col min="5891" max="5894" width="15.85546875" style="1" customWidth="1"/>
    <col min="5895" max="6145" width="10.85546875" style="1"/>
    <col min="6146" max="6146" width="25.85546875" style="1" customWidth="1"/>
    <col min="6147" max="6150" width="15.85546875" style="1" customWidth="1"/>
    <col min="6151" max="6401" width="10.85546875" style="1"/>
    <col min="6402" max="6402" width="25.85546875" style="1" customWidth="1"/>
    <col min="6403" max="6406" width="15.85546875" style="1" customWidth="1"/>
    <col min="6407" max="6657" width="10.85546875" style="1"/>
    <col min="6658" max="6658" width="25.85546875" style="1" customWidth="1"/>
    <col min="6659" max="6662" width="15.85546875" style="1" customWidth="1"/>
    <col min="6663" max="6913" width="10.85546875" style="1"/>
    <col min="6914" max="6914" width="25.85546875" style="1" customWidth="1"/>
    <col min="6915" max="6918" width="15.85546875" style="1" customWidth="1"/>
    <col min="6919" max="7169" width="10.85546875" style="1"/>
    <col min="7170" max="7170" width="25.85546875" style="1" customWidth="1"/>
    <col min="7171" max="7174" width="15.85546875" style="1" customWidth="1"/>
    <col min="7175" max="7425" width="10.85546875" style="1"/>
    <col min="7426" max="7426" width="25.85546875" style="1" customWidth="1"/>
    <col min="7427" max="7430" width="15.85546875" style="1" customWidth="1"/>
    <col min="7431" max="7681" width="10.85546875" style="1"/>
    <col min="7682" max="7682" width="25.85546875" style="1" customWidth="1"/>
    <col min="7683" max="7686" width="15.85546875" style="1" customWidth="1"/>
    <col min="7687" max="7937" width="10.85546875" style="1"/>
    <col min="7938" max="7938" width="25.85546875" style="1" customWidth="1"/>
    <col min="7939" max="7942" width="15.85546875" style="1" customWidth="1"/>
    <col min="7943" max="8193" width="10.85546875" style="1"/>
    <col min="8194" max="8194" width="25.85546875" style="1" customWidth="1"/>
    <col min="8195" max="8198" width="15.85546875" style="1" customWidth="1"/>
    <col min="8199" max="8449" width="10.85546875" style="1"/>
    <col min="8450" max="8450" width="25.85546875" style="1" customWidth="1"/>
    <col min="8451" max="8454" width="15.85546875" style="1" customWidth="1"/>
    <col min="8455" max="8705" width="10.85546875" style="1"/>
    <col min="8706" max="8706" width="25.85546875" style="1" customWidth="1"/>
    <col min="8707" max="8710" width="15.85546875" style="1" customWidth="1"/>
    <col min="8711" max="8961" width="10.85546875" style="1"/>
    <col min="8962" max="8962" width="25.85546875" style="1" customWidth="1"/>
    <col min="8963" max="8966" width="15.85546875" style="1" customWidth="1"/>
    <col min="8967" max="9217" width="10.85546875" style="1"/>
    <col min="9218" max="9218" width="25.85546875" style="1" customWidth="1"/>
    <col min="9219" max="9222" width="15.85546875" style="1" customWidth="1"/>
    <col min="9223" max="9473" width="10.85546875" style="1"/>
    <col min="9474" max="9474" width="25.85546875" style="1" customWidth="1"/>
    <col min="9475" max="9478" width="15.85546875" style="1" customWidth="1"/>
    <col min="9479" max="9729" width="10.85546875" style="1"/>
    <col min="9730" max="9730" width="25.85546875" style="1" customWidth="1"/>
    <col min="9731" max="9734" width="15.85546875" style="1" customWidth="1"/>
    <col min="9735" max="9985" width="10.85546875" style="1"/>
    <col min="9986" max="9986" width="25.85546875" style="1" customWidth="1"/>
    <col min="9987" max="9990" width="15.85546875" style="1" customWidth="1"/>
    <col min="9991" max="10241" width="10.85546875" style="1"/>
    <col min="10242" max="10242" width="25.85546875" style="1" customWidth="1"/>
    <col min="10243" max="10246" width="15.85546875" style="1" customWidth="1"/>
    <col min="10247" max="10497" width="10.85546875" style="1"/>
    <col min="10498" max="10498" width="25.85546875" style="1" customWidth="1"/>
    <col min="10499" max="10502" width="15.85546875" style="1" customWidth="1"/>
    <col min="10503" max="10753" width="10.85546875" style="1"/>
    <col min="10754" max="10754" width="25.85546875" style="1" customWidth="1"/>
    <col min="10755" max="10758" width="15.85546875" style="1" customWidth="1"/>
    <col min="10759" max="11009" width="10.85546875" style="1"/>
    <col min="11010" max="11010" width="25.85546875" style="1" customWidth="1"/>
    <col min="11011" max="11014" width="15.85546875" style="1" customWidth="1"/>
    <col min="11015" max="11265" width="10.85546875" style="1"/>
    <col min="11266" max="11266" width="25.85546875" style="1" customWidth="1"/>
    <col min="11267" max="11270" width="15.85546875" style="1" customWidth="1"/>
    <col min="11271" max="11521" width="10.85546875" style="1"/>
    <col min="11522" max="11522" width="25.85546875" style="1" customWidth="1"/>
    <col min="11523" max="11526" width="15.85546875" style="1" customWidth="1"/>
    <col min="11527" max="11777" width="10.85546875" style="1"/>
    <col min="11778" max="11778" width="25.85546875" style="1" customWidth="1"/>
    <col min="11779" max="11782" width="15.85546875" style="1" customWidth="1"/>
    <col min="11783" max="12033" width="10.85546875" style="1"/>
    <col min="12034" max="12034" width="25.85546875" style="1" customWidth="1"/>
    <col min="12035" max="12038" width="15.85546875" style="1" customWidth="1"/>
    <col min="12039" max="12289" width="10.85546875" style="1"/>
    <col min="12290" max="12290" width="25.85546875" style="1" customWidth="1"/>
    <col min="12291" max="12294" width="15.85546875" style="1" customWidth="1"/>
    <col min="12295" max="12545" width="10.85546875" style="1"/>
    <col min="12546" max="12546" width="25.85546875" style="1" customWidth="1"/>
    <col min="12547" max="12550" width="15.85546875" style="1" customWidth="1"/>
    <col min="12551" max="12801" width="10.85546875" style="1"/>
    <col min="12802" max="12802" width="25.85546875" style="1" customWidth="1"/>
    <col min="12803" max="12806" width="15.85546875" style="1" customWidth="1"/>
    <col min="12807" max="13057" width="10.85546875" style="1"/>
    <col min="13058" max="13058" width="25.85546875" style="1" customWidth="1"/>
    <col min="13059" max="13062" width="15.85546875" style="1" customWidth="1"/>
    <col min="13063" max="13313" width="10.85546875" style="1"/>
    <col min="13314" max="13314" width="25.85546875" style="1" customWidth="1"/>
    <col min="13315" max="13318" width="15.85546875" style="1" customWidth="1"/>
    <col min="13319" max="13569" width="10.85546875" style="1"/>
    <col min="13570" max="13570" width="25.85546875" style="1" customWidth="1"/>
    <col min="13571" max="13574" width="15.85546875" style="1" customWidth="1"/>
    <col min="13575" max="13825" width="10.85546875" style="1"/>
    <col min="13826" max="13826" width="25.85546875" style="1" customWidth="1"/>
    <col min="13827" max="13830" width="15.85546875" style="1" customWidth="1"/>
    <col min="13831" max="14081" width="10.85546875" style="1"/>
    <col min="14082" max="14082" width="25.85546875" style="1" customWidth="1"/>
    <col min="14083" max="14086" width="15.85546875" style="1" customWidth="1"/>
    <col min="14087" max="14337" width="10.85546875" style="1"/>
    <col min="14338" max="14338" width="25.85546875" style="1" customWidth="1"/>
    <col min="14339" max="14342" width="15.85546875" style="1" customWidth="1"/>
    <col min="14343" max="14593" width="10.85546875" style="1"/>
    <col min="14594" max="14594" width="25.85546875" style="1" customWidth="1"/>
    <col min="14595" max="14598" width="15.85546875" style="1" customWidth="1"/>
    <col min="14599" max="14849" width="10.85546875" style="1"/>
    <col min="14850" max="14850" width="25.85546875" style="1" customWidth="1"/>
    <col min="14851" max="14854" width="15.85546875" style="1" customWidth="1"/>
    <col min="14855" max="15105" width="10.85546875" style="1"/>
    <col min="15106" max="15106" width="25.85546875" style="1" customWidth="1"/>
    <col min="15107" max="15110" width="15.85546875" style="1" customWidth="1"/>
    <col min="15111" max="15361" width="10.85546875" style="1"/>
    <col min="15362" max="15362" width="25.85546875" style="1" customWidth="1"/>
    <col min="15363" max="15366" width="15.85546875" style="1" customWidth="1"/>
    <col min="15367" max="15617" width="10.85546875" style="1"/>
    <col min="15618" max="15618" width="25.85546875" style="1" customWidth="1"/>
    <col min="15619" max="15622" width="15.85546875" style="1" customWidth="1"/>
    <col min="15623" max="15873" width="10.85546875" style="1"/>
    <col min="15874" max="15874" width="25.85546875" style="1" customWidth="1"/>
    <col min="15875" max="15878" width="15.85546875" style="1" customWidth="1"/>
    <col min="15879" max="16129" width="10.85546875" style="1"/>
    <col min="16130" max="16130" width="25.85546875" style="1" customWidth="1"/>
    <col min="16131" max="16134" width="15.85546875" style="1" customWidth="1"/>
    <col min="16135" max="16384" width="10.85546875" style="1"/>
  </cols>
  <sheetData>
    <row r="1" spans="1:8" ht="114" customHeight="1" x14ac:dyDescent="0.25">
      <c r="A1" s="49"/>
      <c r="B1" s="49"/>
      <c r="C1" s="49"/>
      <c r="D1" s="49"/>
      <c r="E1" s="49"/>
    </row>
    <row r="3" spans="1:8" ht="43.5" customHeight="1" x14ac:dyDescent="0.25">
      <c r="A3" s="79" t="s">
        <v>62</v>
      </c>
      <c r="B3" s="79"/>
      <c r="C3" s="79"/>
      <c r="D3" s="79"/>
      <c r="E3" s="79"/>
    </row>
    <row r="4" spans="1:8" x14ac:dyDescent="0.25">
      <c r="A4" s="12" t="s">
        <v>59</v>
      </c>
      <c r="B4" s="13"/>
      <c r="C4" s="80"/>
      <c r="D4" s="80"/>
    </row>
    <row r="5" spans="1:8" ht="19.5" thickBot="1" x14ac:dyDescent="0.3">
      <c r="A5" s="2"/>
    </row>
    <row r="6" spans="1:8" ht="28.5" x14ac:dyDescent="0.25">
      <c r="A6" s="81" t="s">
        <v>54</v>
      </c>
      <c r="B6" s="82"/>
      <c r="C6" s="82"/>
      <c r="D6" s="82"/>
      <c r="E6" s="83"/>
    </row>
    <row r="7" spans="1:8" ht="24.75" thickBot="1" x14ac:dyDescent="0.3">
      <c r="A7" s="84" t="s">
        <v>60</v>
      </c>
      <c r="B7" s="85"/>
      <c r="C7" s="85"/>
      <c r="D7" s="85"/>
      <c r="E7" s="86"/>
      <c r="H7"/>
    </row>
    <row r="8" spans="1:8" x14ac:dyDescent="0.25">
      <c r="A8" s="3" t="s">
        <v>75</v>
      </c>
      <c r="B8" s="76"/>
      <c r="C8" s="77"/>
      <c r="D8" s="77"/>
      <c r="E8" s="78"/>
    </row>
    <row r="9" spans="1:8" x14ac:dyDescent="0.25">
      <c r="A9" s="42" t="s">
        <v>76</v>
      </c>
      <c r="B9" s="76"/>
      <c r="C9" s="77"/>
      <c r="D9" s="77"/>
      <c r="E9" s="78"/>
    </row>
    <row r="10" spans="1:8" x14ac:dyDescent="0.25">
      <c r="A10" s="4" t="s">
        <v>77</v>
      </c>
      <c r="B10" s="76"/>
      <c r="C10" s="77"/>
      <c r="D10" s="77"/>
      <c r="E10" s="78"/>
    </row>
    <row r="11" spans="1:8" x14ac:dyDescent="0.25">
      <c r="A11" s="4" t="s">
        <v>78</v>
      </c>
      <c r="B11" s="76"/>
      <c r="C11" s="77"/>
      <c r="D11" s="77"/>
      <c r="E11" s="78"/>
    </row>
    <row r="12" spans="1:8" x14ac:dyDescent="0.25">
      <c r="A12" s="4" t="s">
        <v>79</v>
      </c>
      <c r="B12" s="76"/>
      <c r="C12" s="77"/>
      <c r="D12" s="77"/>
      <c r="E12" s="78"/>
    </row>
    <row r="13" spans="1:8" x14ac:dyDescent="0.25">
      <c r="A13" s="4" t="s">
        <v>80</v>
      </c>
      <c r="B13" s="76"/>
      <c r="C13" s="77"/>
      <c r="D13" s="77"/>
      <c r="E13" s="78"/>
    </row>
    <row r="14" spans="1:8" x14ac:dyDescent="0.25">
      <c r="A14" s="5" t="s">
        <v>61</v>
      </c>
      <c r="B14" s="76"/>
      <c r="C14" s="77"/>
      <c r="D14" s="77"/>
      <c r="E14" s="78"/>
    </row>
    <row r="15" spans="1:8" x14ac:dyDescent="0.25">
      <c r="A15" s="5" t="s">
        <v>55</v>
      </c>
      <c r="B15" s="76"/>
      <c r="C15" s="77"/>
      <c r="D15" s="77"/>
      <c r="E15" s="78"/>
    </row>
    <row r="16" spans="1:8" ht="19.5" thickBot="1" x14ac:dyDescent="0.3">
      <c r="A16" s="43" t="s">
        <v>81</v>
      </c>
      <c r="B16" s="76"/>
      <c r="C16" s="77"/>
      <c r="D16" s="77"/>
      <c r="E16" s="78"/>
    </row>
    <row r="17" spans="1:6" ht="48" thickBot="1" x14ac:dyDescent="0.3">
      <c r="A17" s="6" t="s">
        <v>56</v>
      </c>
      <c r="B17" s="7" t="s">
        <v>13</v>
      </c>
      <c r="C17" s="8" t="s">
        <v>12</v>
      </c>
      <c r="D17" s="9" t="s">
        <v>63</v>
      </c>
      <c r="E17" s="10" t="s">
        <v>14</v>
      </c>
    </row>
    <row r="18" spans="1:6" x14ac:dyDescent="0.25">
      <c r="A18" s="16" t="s">
        <v>49</v>
      </c>
      <c r="B18" s="11">
        <v>1063301</v>
      </c>
      <c r="C18" s="17"/>
      <c r="D18" s="18">
        <v>590</v>
      </c>
      <c r="E18" s="19">
        <f t="shared" ref="E18:E25" si="0">+D18*C18</f>
        <v>0</v>
      </c>
    </row>
    <row r="19" spans="1:6" x14ac:dyDescent="0.25">
      <c r="A19" s="16" t="s">
        <v>6</v>
      </c>
      <c r="B19" s="14">
        <v>9782366381115</v>
      </c>
      <c r="C19" s="17"/>
      <c r="D19" s="18">
        <v>18.11</v>
      </c>
      <c r="E19" s="19">
        <f t="shared" si="0"/>
        <v>0</v>
      </c>
    </row>
    <row r="20" spans="1:6" x14ac:dyDescent="0.25">
      <c r="A20" s="16" t="s">
        <v>86</v>
      </c>
      <c r="B20" s="14">
        <v>9782889585878</v>
      </c>
      <c r="C20" s="17"/>
      <c r="D20" s="18">
        <v>27.21</v>
      </c>
      <c r="E20" s="19">
        <f t="shared" si="0"/>
        <v>0</v>
      </c>
    </row>
    <row r="21" spans="1:6" x14ac:dyDescent="0.25">
      <c r="A21" s="16" t="s">
        <v>5</v>
      </c>
      <c r="B21" s="14">
        <v>9782017179405</v>
      </c>
      <c r="C21" s="17"/>
      <c r="D21" s="18">
        <v>18.84</v>
      </c>
      <c r="E21" s="19">
        <f t="shared" si="0"/>
        <v>0</v>
      </c>
    </row>
    <row r="22" spans="1:6" x14ac:dyDescent="0.25">
      <c r="A22" s="16" t="s">
        <v>7</v>
      </c>
      <c r="B22" s="14">
        <v>9782408016654</v>
      </c>
      <c r="C22" s="17"/>
      <c r="D22" s="18">
        <v>14.1</v>
      </c>
      <c r="E22" s="19">
        <f t="shared" si="0"/>
        <v>0</v>
      </c>
    </row>
    <row r="23" spans="1:6" x14ac:dyDescent="0.25">
      <c r="A23" s="16" t="s">
        <v>8</v>
      </c>
      <c r="B23" s="14">
        <v>9782412046326</v>
      </c>
      <c r="C23" s="17"/>
      <c r="D23" s="18">
        <v>4.0999999999999996</v>
      </c>
      <c r="E23" s="19">
        <f t="shared" si="0"/>
        <v>0</v>
      </c>
    </row>
    <row r="24" spans="1:6" x14ac:dyDescent="0.25">
      <c r="A24" s="16" t="s">
        <v>2</v>
      </c>
      <c r="B24" s="14">
        <v>630867</v>
      </c>
      <c r="C24" s="17"/>
      <c r="D24" s="18">
        <v>1.31</v>
      </c>
      <c r="E24" s="19">
        <f t="shared" si="0"/>
        <v>0</v>
      </c>
    </row>
    <row r="25" spans="1:6" x14ac:dyDescent="0.25">
      <c r="A25" s="16" t="s">
        <v>30</v>
      </c>
      <c r="B25" s="11">
        <v>467441</v>
      </c>
      <c r="C25" s="17"/>
      <c r="D25" s="18">
        <v>0.5</v>
      </c>
      <c r="E25" s="19">
        <f t="shared" si="0"/>
        <v>0</v>
      </c>
    </row>
    <row r="26" spans="1:6" x14ac:dyDescent="0.25">
      <c r="A26" s="16" t="s">
        <v>18</v>
      </c>
      <c r="B26" s="11">
        <v>752640</v>
      </c>
      <c r="C26" s="17"/>
      <c r="D26" s="18">
        <v>6</v>
      </c>
      <c r="E26" s="19">
        <f t="shared" ref="E26:E36" si="1">+D26*C26</f>
        <v>0</v>
      </c>
    </row>
    <row r="27" spans="1:6" x14ac:dyDescent="0.25">
      <c r="A27" s="16" t="s">
        <v>20</v>
      </c>
      <c r="B27" s="11">
        <v>718500</v>
      </c>
      <c r="C27" s="17"/>
      <c r="D27" s="18">
        <v>3.24</v>
      </c>
      <c r="E27" s="19">
        <f t="shared" si="1"/>
        <v>0</v>
      </c>
    </row>
    <row r="28" spans="1:6" x14ac:dyDescent="0.25">
      <c r="A28" s="16" t="s">
        <v>22</v>
      </c>
      <c r="B28" s="11" t="s">
        <v>24</v>
      </c>
      <c r="C28" s="17"/>
      <c r="D28" s="18">
        <v>12.07</v>
      </c>
      <c r="E28" s="19">
        <f t="shared" si="1"/>
        <v>0</v>
      </c>
    </row>
    <row r="29" spans="1:6" x14ac:dyDescent="0.25">
      <c r="A29" s="16" t="s">
        <v>23</v>
      </c>
      <c r="B29" s="11" t="s">
        <v>25</v>
      </c>
      <c r="C29" s="17"/>
      <c r="D29" s="18">
        <v>10.86</v>
      </c>
      <c r="E29" s="19">
        <f t="shared" si="1"/>
        <v>0</v>
      </c>
      <c r="F29" s="41"/>
    </row>
    <row r="30" spans="1:6" x14ac:dyDescent="0.25">
      <c r="A30" s="16" t="s">
        <v>45</v>
      </c>
      <c r="B30" s="11" t="s">
        <v>36</v>
      </c>
      <c r="C30" s="17"/>
      <c r="D30" s="18">
        <v>56.62</v>
      </c>
      <c r="E30" s="19">
        <f t="shared" si="1"/>
        <v>0</v>
      </c>
    </row>
    <row r="31" spans="1:6" x14ac:dyDescent="0.25">
      <c r="A31" s="16" t="s">
        <v>11</v>
      </c>
      <c r="B31" s="11">
        <v>1063291</v>
      </c>
      <c r="C31" s="17"/>
      <c r="D31" s="18">
        <v>12.88</v>
      </c>
      <c r="E31" s="19">
        <f t="shared" si="1"/>
        <v>0</v>
      </c>
    </row>
    <row r="32" spans="1:6" x14ac:dyDescent="0.25">
      <c r="A32" s="16" t="s">
        <v>51</v>
      </c>
      <c r="B32" s="11" t="s">
        <v>50</v>
      </c>
      <c r="C32" s="17"/>
      <c r="D32" s="18">
        <v>15.14</v>
      </c>
      <c r="E32" s="19">
        <f t="shared" si="1"/>
        <v>0</v>
      </c>
    </row>
    <row r="33" spans="1:5" x14ac:dyDescent="0.25">
      <c r="A33" s="16" t="s">
        <v>1</v>
      </c>
      <c r="B33" s="11" t="s">
        <v>26</v>
      </c>
      <c r="C33" s="17"/>
      <c r="D33" s="18">
        <v>27.22</v>
      </c>
      <c r="E33" s="19">
        <f t="shared" si="1"/>
        <v>0</v>
      </c>
    </row>
    <row r="34" spans="1:5" x14ac:dyDescent="0.25">
      <c r="A34" s="16" t="s">
        <v>33</v>
      </c>
      <c r="B34" s="11" t="s">
        <v>34</v>
      </c>
      <c r="C34" s="17"/>
      <c r="D34" s="18">
        <v>8.84</v>
      </c>
      <c r="E34" s="19">
        <f t="shared" si="1"/>
        <v>0</v>
      </c>
    </row>
    <row r="35" spans="1:5" x14ac:dyDescent="0.25">
      <c r="A35" s="16" t="s">
        <v>41</v>
      </c>
      <c r="B35" s="11">
        <v>718479</v>
      </c>
      <c r="C35" s="17"/>
      <c r="D35" s="18">
        <v>5.59</v>
      </c>
      <c r="E35" s="19">
        <f t="shared" si="1"/>
        <v>0</v>
      </c>
    </row>
    <row r="36" spans="1:5" ht="19.5" thickBot="1" x14ac:dyDescent="0.3">
      <c r="A36" s="20" t="s">
        <v>37</v>
      </c>
      <c r="B36" s="11" t="s">
        <v>38</v>
      </c>
      <c r="C36" s="17"/>
      <c r="D36" s="18">
        <v>31.83</v>
      </c>
      <c r="E36" s="19">
        <f t="shared" si="1"/>
        <v>0</v>
      </c>
    </row>
    <row r="37" spans="1:5" ht="18.75" customHeight="1" x14ac:dyDescent="0.25">
      <c r="B37" s="58" t="s">
        <v>57</v>
      </c>
      <c r="C37" s="59"/>
      <c r="D37" s="15"/>
      <c r="E37" s="23">
        <f>SUM(E24:E36)</f>
        <v>0</v>
      </c>
    </row>
    <row r="38" spans="1:5" x14ac:dyDescent="0.25">
      <c r="B38" s="60" t="s">
        <v>64</v>
      </c>
      <c r="C38" s="61"/>
      <c r="D38" s="21">
        <v>0.75</v>
      </c>
      <c r="E38" s="24">
        <f>+E37*0.75</f>
        <v>0</v>
      </c>
    </row>
    <row r="39" spans="1:5" ht="19.5" thickBot="1" x14ac:dyDescent="0.3">
      <c r="B39" s="47" t="s">
        <v>58</v>
      </c>
      <c r="C39" s="48"/>
      <c r="D39" s="22">
        <v>0.25</v>
      </c>
      <c r="E39" s="25">
        <f>+E37-E38</f>
        <v>0</v>
      </c>
    </row>
  </sheetData>
  <mergeCells count="17">
    <mergeCell ref="B37:C37"/>
    <mergeCell ref="B38:C38"/>
    <mergeCell ref="B39:C39"/>
    <mergeCell ref="A3:E3"/>
    <mergeCell ref="A1:E1"/>
    <mergeCell ref="C4:D4"/>
    <mergeCell ref="A6:E6"/>
    <mergeCell ref="A7:E7"/>
    <mergeCell ref="B13:E13"/>
    <mergeCell ref="B14:E14"/>
    <mergeCell ref="B15:E15"/>
    <mergeCell ref="B16:E16"/>
    <mergeCell ref="B8:E8"/>
    <mergeCell ref="B9:E9"/>
    <mergeCell ref="B10:E10"/>
    <mergeCell ref="B11:E11"/>
    <mergeCell ref="B12:E12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6A405-3CD9-4AA3-8B46-02DE3CA86B76}">
  <dimension ref="A1:G22"/>
  <sheetViews>
    <sheetView workbookViewId="0">
      <selection activeCell="B8" sqref="B8:E8"/>
    </sheetView>
  </sheetViews>
  <sheetFormatPr baseColWidth="10" defaultColWidth="10.85546875" defaultRowHeight="18.75" x14ac:dyDescent="0.25"/>
  <cols>
    <col min="1" max="1" width="42" style="1" customWidth="1"/>
    <col min="2" max="2" width="12.140625" style="1" bestFit="1" customWidth="1"/>
    <col min="3" max="3" width="10.85546875" style="1"/>
    <col min="4" max="4" width="12" style="1" bestFit="1" customWidth="1"/>
    <col min="5" max="5" width="11.7109375" style="1" bestFit="1" customWidth="1"/>
    <col min="6" max="250" width="10.85546875" style="1"/>
    <col min="251" max="251" width="25.85546875" style="1" customWidth="1"/>
    <col min="252" max="255" width="15.85546875" style="1" customWidth="1"/>
    <col min="256" max="506" width="10.85546875" style="1"/>
    <col min="507" max="507" width="25.85546875" style="1" customWidth="1"/>
    <col min="508" max="511" width="15.85546875" style="1" customWidth="1"/>
    <col min="512" max="762" width="10.85546875" style="1"/>
    <col min="763" max="763" width="25.85546875" style="1" customWidth="1"/>
    <col min="764" max="767" width="15.85546875" style="1" customWidth="1"/>
    <col min="768" max="1018" width="10.85546875" style="1"/>
    <col min="1019" max="1019" width="25.85546875" style="1" customWidth="1"/>
    <col min="1020" max="1023" width="15.85546875" style="1" customWidth="1"/>
    <col min="1024" max="1274" width="10.85546875" style="1"/>
    <col min="1275" max="1275" width="25.85546875" style="1" customWidth="1"/>
    <col min="1276" max="1279" width="15.85546875" style="1" customWidth="1"/>
    <col min="1280" max="1530" width="10.85546875" style="1"/>
    <col min="1531" max="1531" width="25.85546875" style="1" customWidth="1"/>
    <col min="1532" max="1535" width="15.85546875" style="1" customWidth="1"/>
    <col min="1536" max="1786" width="10.85546875" style="1"/>
    <col min="1787" max="1787" width="25.85546875" style="1" customWidth="1"/>
    <col min="1788" max="1791" width="15.85546875" style="1" customWidth="1"/>
    <col min="1792" max="2042" width="10.85546875" style="1"/>
    <col min="2043" max="2043" width="25.85546875" style="1" customWidth="1"/>
    <col min="2044" max="2047" width="15.85546875" style="1" customWidth="1"/>
    <col min="2048" max="2298" width="10.85546875" style="1"/>
    <col min="2299" max="2299" width="25.85546875" style="1" customWidth="1"/>
    <col min="2300" max="2303" width="15.85546875" style="1" customWidth="1"/>
    <col min="2304" max="2554" width="10.85546875" style="1"/>
    <col min="2555" max="2555" width="25.85546875" style="1" customWidth="1"/>
    <col min="2556" max="2559" width="15.85546875" style="1" customWidth="1"/>
    <col min="2560" max="2810" width="10.85546875" style="1"/>
    <col min="2811" max="2811" width="25.85546875" style="1" customWidth="1"/>
    <col min="2812" max="2815" width="15.85546875" style="1" customWidth="1"/>
    <col min="2816" max="3066" width="10.85546875" style="1"/>
    <col min="3067" max="3067" width="25.85546875" style="1" customWidth="1"/>
    <col min="3068" max="3071" width="15.85546875" style="1" customWidth="1"/>
    <col min="3072" max="3322" width="10.85546875" style="1"/>
    <col min="3323" max="3323" width="25.85546875" style="1" customWidth="1"/>
    <col min="3324" max="3327" width="15.85546875" style="1" customWidth="1"/>
    <col min="3328" max="3578" width="10.85546875" style="1"/>
    <col min="3579" max="3579" width="25.85546875" style="1" customWidth="1"/>
    <col min="3580" max="3583" width="15.85546875" style="1" customWidth="1"/>
    <col min="3584" max="3834" width="10.85546875" style="1"/>
    <col min="3835" max="3835" width="25.85546875" style="1" customWidth="1"/>
    <col min="3836" max="3839" width="15.85546875" style="1" customWidth="1"/>
    <col min="3840" max="4090" width="10.85546875" style="1"/>
    <col min="4091" max="4091" width="25.85546875" style="1" customWidth="1"/>
    <col min="4092" max="4095" width="15.85546875" style="1" customWidth="1"/>
    <col min="4096" max="4346" width="10.85546875" style="1"/>
    <col min="4347" max="4347" width="25.85546875" style="1" customWidth="1"/>
    <col min="4348" max="4351" width="15.85546875" style="1" customWidth="1"/>
    <col min="4352" max="4602" width="10.85546875" style="1"/>
    <col min="4603" max="4603" width="25.85546875" style="1" customWidth="1"/>
    <col min="4604" max="4607" width="15.85546875" style="1" customWidth="1"/>
    <col min="4608" max="4858" width="10.85546875" style="1"/>
    <col min="4859" max="4859" width="25.85546875" style="1" customWidth="1"/>
    <col min="4860" max="4863" width="15.85546875" style="1" customWidth="1"/>
    <col min="4864" max="5114" width="10.85546875" style="1"/>
    <col min="5115" max="5115" width="25.85546875" style="1" customWidth="1"/>
    <col min="5116" max="5119" width="15.85546875" style="1" customWidth="1"/>
    <col min="5120" max="5370" width="10.85546875" style="1"/>
    <col min="5371" max="5371" width="25.85546875" style="1" customWidth="1"/>
    <col min="5372" max="5375" width="15.85546875" style="1" customWidth="1"/>
    <col min="5376" max="5626" width="10.85546875" style="1"/>
    <col min="5627" max="5627" width="25.85546875" style="1" customWidth="1"/>
    <col min="5628" max="5631" width="15.85546875" style="1" customWidth="1"/>
    <col min="5632" max="5882" width="10.85546875" style="1"/>
    <col min="5883" max="5883" width="25.85546875" style="1" customWidth="1"/>
    <col min="5884" max="5887" width="15.85546875" style="1" customWidth="1"/>
    <col min="5888" max="6138" width="10.85546875" style="1"/>
    <col min="6139" max="6139" width="25.85546875" style="1" customWidth="1"/>
    <col min="6140" max="6143" width="15.85546875" style="1" customWidth="1"/>
    <col min="6144" max="6394" width="10.85546875" style="1"/>
    <col min="6395" max="6395" width="25.85546875" style="1" customWidth="1"/>
    <col min="6396" max="6399" width="15.85546875" style="1" customWidth="1"/>
    <col min="6400" max="6650" width="10.85546875" style="1"/>
    <col min="6651" max="6651" width="25.85546875" style="1" customWidth="1"/>
    <col min="6652" max="6655" width="15.85546875" style="1" customWidth="1"/>
    <col min="6656" max="6906" width="10.85546875" style="1"/>
    <col min="6907" max="6907" width="25.85546875" style="1" customWidth="1"/>
    <col min="6908" max="6911" width="15.85546875" style="1" customWidth="1"/>
    <col min="6912" max="7162" width="10.85546875" style="1"/>
    <col min="7163" max="7163" width="25.85546875" style="1" customWidth="1"/>
    <col min="7164" max="7167" width="15.85546875" style="1" customWidth="1"/>
    <col min="7168" max="7418" width="10.85546875" style="1"/>
    <col min="7419" max="7419" width="25.85546875" style="1" customWidth="1"/>
    <col min="7420" max="7423" width="15.85546875" style="1" customWidth="1"/>
    <col min="7424" max="7674" width="10.85546875" style="1"/>
    <col min="7675" max="7675" width="25.85546875" style="1" customWidth="1"/>
    <col min="7676" max="7679" width="15.85546875" style="1" customWidth="1"/>
    <col min="7680" max="7930" width="10.85546875" style="1"/>
    <col min="7931" max="7931" width="25.85546875" style="1" customWidth="1"/>
    <col min="7932" max="7935" width="15.85546875" style="1" customWidth="1"/>
    <col min="7936" max="8186" width="10.85546875" style="1"/>
    <col min="8187" max="8187" width="25.85546875" style="1" customWidth="1"/>
    <col min="8188" max="8191" width="15.85546875" style="1" customWidth="1"/>
    <col min="8192" max="8442" width="10.85546875" style="1"/>
    <col min="8443" max="8443" width="25.85546875" style="1" customWidth="1"/>
    <col min="8444" max="8447" width="15.85546875" style="1" customWidth="1"/>
    <col min="8448" max="8698" width="10.85546875" style="1"/>
    <col min="8699" max="8699" width="25.85546875" style="1" customWidth="1"/>
    <col min="8700" max="8703" width="15.85546875" style="1" customWidth="1"/>
    <col min="8704" max="8954" width="10.85546875" style="1"/>
    <col min="8955" max="8955" width="25.85546875" style="1" customWidth="1"/>
    <col min="8956" max="8959" width="15.85546875" style="1" customWidth="1"/>
    <col min="8960" max="9210" width="10.85546875" style="1"/>
    <col min="9211" max="9211" width="25.85546875" style="1" customWidth="1"/>
    <col min="9212" max="9215" width="15.85546875" style="1" customWidth="1"/>
    <col min="9216" max="9466" width="10.85546875" style="1"/>
    <col min="9467" max="9467" width="25.85546875" style="1" customWidth="1"/>
    <col min="9468" max="9471" width="15.85546875" style="1" customWidth="1"/>
    <col min="9472" max="9722" width="10.85546875" style="1"/>
    <col min="9723" max="9723" width="25.85546875" style="1" customWidth="1"/>
    <col min="9724" max="9727" width="15.85546875" style="1" customWidth="1"/>
    <col min="9728" max="9978" width="10.85546875" style="1"/>
    <col min="9979" max="9979" width="25.85546875" style="1" customWidth="1"/>
    <col min="9980" max="9983" width="15.85546875" style="1" customWidth="1"/>
    <col min="9984" max="10234" width="10.85546875" style="1"/>
    <col min="10235" max="10235" width="25.85546875" style="1" customWidth="1"/>
    <col min="10236" max="10239" width="15.85546875" style="1" customWidth="1"/>
    <col min="10240" max="10490" width="10.85546875" style="1"/>
    <col min="10491" max="10491" width="25.85546875" style="1" customWidth="1"/>
    <col min="10492" max="10495" width="15.85546875" style="1" customWidth="1"/>
    <col min="10496" max="10746" width="10.85546875" style="1"/>
    <col min="10747" max="10747" width="25.85546875" style="1" customWidth="1"/>
    <col min="10748" max="10751" width="15.85546875" style="1" customWidth="1"/>
    <col min="10752" max="11002" width="10.85546875" style="1"/>
    <col min="11003" max="11003" width="25.85546875" style="1" customWidth="1"/>
    <col min="11004" max="11007" width="15.85546875" style="1" customWidth="1"/>
    <col min="11008" max="11258" width="10.85546875" style="1"/>
    <col min="11259" max="11259" width="25.85546875" style="1" customWidth="1"/>
    <col min="11260" max="11263" width="15.85546875" style="1" customWidth="1"/>
    <col min="11264" max="11514" width="10.85546875" style="1"/>
    <col min="11515" max="11515" width="25.85546875" style="1" customWidth="1"/>
    <col min="11516" max="11519" width="15.85546875" style="1" customWidth="1"/>
    <col min="11520" max="11770" width="10.85546875" style="1"/>
    <col min="11771" max="11771" width="25.85546875" style="1" customWidth="1"/>
    <col min="11772" max="11775" width="15.85546875" style="1" customWidth="1"/>
    <col min="11776" max="12026" width="10.85546875" style="1"/>
    <col min="12027" max="12027" width="25.85546875" style="1" customWidth="1"/>
    <col min="12028" max="12031" width="15.85546875" style="1" customWidth="1"/>
    <col min="12032" max="12282" width="10.85546875" style="1"/>
    <col min="12283" max="12283" width="25.85546875" style="1" customWidth="1"/>
    <col min="12284" max="12287" width="15.85546875" style="1" customWidth="1"/>
    <col min="12288" max="12538" width="10.85546875" style="1"/>
    <col min="12539" max="12539" width="25.85546875" style="1" customWidth="1"/>
    <col min="12540" max="12543" width="15.85546875" style="1" customWidth="1"/>
    <col min="12544" max="12794" width="10.85546875" style="1"/>
    <col min="12795" max="12795" width="25.85546875" style="1" customWidth="1"/>
    <col min="12796" max="12799" width="15.85546875" style="1" customWidth="1"/>
    <col min="12800" max="13050" width="10.85546875" style="1"/>
    <col min="13051" max="13051" width="25.85546875" style="1" customWidth="1"/>
    <col min="13052" max="13055" width="15.85546875" style="1" customWidth="1"/>
    <col min="13056" max="13306" width="10.85546875" style="1"/>
    <col min="13307" max="13307" width="25.85546875" style="1" customWidth="1"/>
    <col min="13308" max="13311" width="15.85546875" style="1" customWidth="1"/>
    <col min="13312" max="13562" width="10.85546875" style="1"/>
    <col min="13563" max="13563" width="25.85546875" style="1" customWidth="1"/>
    <col min="13564" max="13567" width="15.85546875" style="1" customWidth="1"/>
    <col min="13568" max="13818" width="10.85546875" style="1"/>
    <col min="13819" max="13819" width="25.85546875" style="1" customWidth="1"/>
    <col min="13820" max="13823" width="15.85546875" style="1" customWidth="1"/>
    <col min="13824" max="14074" width="10.85546875" style="1"/>
    <col min="14075" max="14075" width="25.85546875" style="1" customWidth="1"/>
    <col min="14076" max="14079" width="15.85546875" style="1" customWidth="1"/>
    <col min="14080" max="14330" width="10.85546875" style="1"/>
    <col min="14331" max="14331" width="25.85546875" style="1" customWidth="1"/>
    <col min="14332" max="14335" width="15.85546875" style="1" customWidth="1"/>
    <col min="14336" max="14586" width="10.85546875" style="1"/>
    <col min="14587" max="14587" width="25.85546875" style="1" customWidth="1"/>
    <col min="14588" max="14591" width="15.85546875" style="1" customWidth="1"/>
    <col min="14592" max="14842" width="10.85546875" style="1"/>
    <col min="14843" max="14843" width="25.85546875" style="1" customWidth="1"/>
    <col min="14844" max="14847" width="15.85546875" style="1" customWidth="1"/>
    <col min="14848" max="15098" width="10.85546875" style="1"/>
    <col min="15099" max="15099" width="25.85546875" style="1" customWidth="1"/>
    <col min="15100" max="15103" width="15.85546875" style="1" customWidth="1"/>
    <col min="15104" max="15354" width="10.85546875" style="1"/>
    <col min="15355" max="15355" width="25.85546875" style="1" customWidth="1"/>
    <col min="15356" max="15359" width="15.85546875" style="1" customWidth="1"/>
    <col min="15360" max="15610" width="10.85546875" style="1"/>
    <col min="15611" max="15611" width="25.85546875" style="1" customWidth="1"/>
    <col min="15612" max="15615" width="15.85546875" style="1" customWidth="1"/>
    <col min="15616" max="15866" width="10.85546875" style="1"/>
    <col min="15867" max="15867" width="25.85546875" style="1" customWidth="1"/>
    <col min="15868" max="15871" width="15.85546875" style="1" customWidth="1"/>
    <col min="15872" max="16122" width="10.85546875" style="1"/>
    <col min="16123" max="16123" width="25.85546875" style="1" customWidth="1"/>
    <col min="16124" max="16127" width="15.85546875" style="1" customWidth="1"/>
    <col min="16128" max="16384" width="10.85546875" style="1"/>
  </cols>
  <sheetData>
    <row r="1" spans="1:7" ht="114" customHeight="1" x14ac:dyDescent="0.25">
      <c r="A1" s="49"/>
      <c r="B1" s="49"/>
      <c r="C1" s="49"/>
      <c r="D1" s="49"/>
      <c r="E1" s="49"/>
    </row>
    <row r="3" spans="1:7" ht="41.25" customHeight="1" x14ac:dyDescent="0.25">
      <c r="A3" s="100" t="s">
        <v>71</v>
      </c>
      <c r="B3" s="100"/>
      <c r="C3" s="100"/>
      <c r="D3" s="100"/>
      <c r="E3" s="100"/>
      <c r="F3" s="36"/>
      <c r="G3" s="36"/>
    </row>
    <row r="4" spans="1:7" x14ac:dyDescent="0.25">
      <c r="A4" s="37" t="s">
        <v>72</v>
      </c>
      <c r="B4" s="36"/>
      <c r="C4" s="93"/>
      <c r="D4" s="93"/>
      <c r="E4" s="36"/>
      <c r="F4" s="36"/>
      <c r="G4" s="36"/>
    </row>
    <row r="5" spans="1:7" ht="19.5" thickBot="1" x14ac:dyDescent="0.3">
      <c r="A5" s="37"/>
      <c r="B5" s="36"/>
      <c r="C5" s="36"/>
      <c r="D5" s="36"/>
      <c r="E5" s="36"/>
      <c r="F5" s="36"/>
      <c r="G5" s="38"/>
    </row>
    <row r="6" spans="1:7" ht="28.5" x14ac:dyDescent="0.25">
      <c r="A6" s="94" t="s">
        <v>54</v>
      </c>
      <c r="B6" s="95"/>
      <c r="C6" s="95"/>
      <c r="D6" s="95"/>
      <c r="E6" s="96"/>
    </row>
    <row r="7" spans="1:7" ht="24.75" thickBot="1" x14ac:dyDescent="0.3">
      <c r="A7" s="97" t="s">
        <v>60</v>
      </c>
      <c r="B7" s="98"/>
      <c r="C7" s="98"/>
      <c r="D7" s="98"/>
      <c r="E7" s="99"/>
    </row>
    <row r="8" spans="1:7" x14ac:dyDescent="0.25">
      <c r="A8" s="3" t="s">
        <v>75</v>
      </c>
      <c r="B8" s="87"/>
      <c r="C8" s="88"/>
      <c r="D8" s="88"/>
      <c r="E8" s="89"/>
    </row>
    <row r="9" spans="1:7" x14ac:dyDescent="0.25">
      <c r="A9" s="42" t="s">
        <v>76</v>
      </c>
      <c r="B9" s="87"/>
      <c r="C9" s="88"/>
      <c r="D9" s="88"/>
      <c r="E9" s="89"/>
    </row>
    <row r="10" spans="1:7" x14ac:dyDescent="0.25">
      <c r="A10" s="4" t="s">
        <v>77</v>
      </c>
      <c r="B10" s="87"/>
      <c r="C10" s="88"/>
      <c r="D10" s="88"/>
      <c r="E10" s="89"/>
    </row>
    <row r="11" spans="1:7" x14ac:dyDescent="0.25">
      <c r="A11" s="4" t="s">
        <v>78</v>
      </c>
      <c r="B11" s="87"/>
      <c r="C11" s="88"/>
      <c r="D11" s="88"/>
      <c r="E11" s="89"/>
    </row>
    <row r="12" spans="1:7" x14ac:dyDescent="0.25">
      <c r="A12" s="4" t="s">
        <v>79</v>
      </c>
      <c r="B12" s="87"/>
      <c r="C12" s="88"/>
      <c r="D12" s="88"/>
      <c r="E12" s="89"/>
    </row>
    <row r="13" spans="1:7" x14ac:dyDescent="0.25">
      <c r="A13" s="4" t="s">
        <v>80</v>
      </c>
      <c r="B13" s="87"/>
      <c r="C13" s="88"/>
      <c r="D13" s="88"/>
      <c r="E13" s="89"/>
    </row>
    <row r="14" spans="1:7" x14ac:dyDescent="0.25">
      <c r="A14" s="5" t="s">
        <v>61</v>
      </c>
      <c r="B14" s="87"/>
      <c r="C14" s="88"/>
      <c r="D14" s="88"/>
      <c r="E14" s="89"/>
    </row>
    <row r="15" spans="1:7" ht="18.75" customHeight="1" x14ac:dyDescent="0.25">
      <c r="A15" s="5" t="s">
        <v>55</v>
      </c>
      <c r="B15" s="87"/>
      <c r="C15" s="88"/>
      <c r="D15" s="88"/>
      <c r="E15" s="89"/>
    </row>
    <row r="16" spans="1:7" ht="19.5" thickBot="1" x14ac:dyDescent="0.3">
      <c r="A16" s="43" t="s">
        <v>81</v>
      </c>
      <c r="B16" s="87"/>
      <c r="C16" s="88"/>
      <c r="D16" s="88"/>
      <c r="E16" s="89"/>
    </row>
    <row r="17" spans="1:5" ht="48" thickBot="1" x14ac:dyDescent="0.3">
      <c r="A17" s="6" t="s">
        <v>56</v>
      </c>
      <c r="B17" s="7" t="s">
        <v>13</v>
      </c>
      <c r="C17" s="8" t="s">
        <v>12</v>
      </c>
      <c r="D17" s="9" t="s">
        <v>63</v>
      </c>
      <c r="E17" s="10" t="s">
        <v>14</v>
      </c>
    </row>
    <row r="18" spans="1:5" x14ac:dyDescent="0.25">
      <c r="A18" s="40" t="s">
        <v>53</v>
      </c>
      <c r="B18" s="11" t="s">
        <v>52</v>
      </c>
      <c r="C18" s="39"/>
      <c r="D18" s="18">
        <v>13.5</v>
      </c>
      <c r="E18" s="19">
        <f t="shared" ref="E18" si="0">+D18*C18</f>
        <v>0</v>
      </c>
    </row>
    <row r="19" spans="1:5" ht="19.5" thickBot="1" x14ac:dyDescent="0.3">
      <c r="A19" s="20" t="s">
        <v>74</v>
      </c>
      <c r="B19" s="11">
        <v>11263</v>
      </c>
      <c r="C19" s="39"/>
      <c r="D19" s="18">
        <v>3.6</v>
      </c>
      <c r="E19" s="19">
        <f t="shared" ref="E19" si="1">+D19*C19</f>
        <v>0</v>
      </c>
    </row>
    <row r="20" spans="1:5" x14ac:dyDescent="0.25">
      <c r="B20" s="58" t="s">
        <v>57</v>
      </c>
      <c r="C20" s="59"/>
      <c r="D20" s="15"/>
      <c r="E20" s="23">
        <f>SUM(E18:E19)</f>
        <v>0</v>
      </c>
    </row>
    <row r="21" spans="1:5" x14ac:dyDescent="0.25">
      <c r="B21" s="60" t="s">
        <v>64</v>
      </c>
      <c r="C21" s="61"/>
      <c r="D21" s="21">
        <v>0.75</v>
      </c>
      <c r="E21" s="24">
        <f>+E20*0.75</f>
        <v>0</v>
      </c>
    </row>
    <row r="22" spans="1:5" ht="19.5" thickBot="1" x14ac:dyDescent="0.3">
      <c r="B22" s="47" t="s">
        <v>58</v>
      </c>
      <c r="C22" s="48"/>
      <c r="D22" s="22">
        <v>0.25</v>
      </c>
      <c r="E22" s="25">
        <f>+E20-E21</f>
        <v>0</v>
      </c>
    </row>
  </sheetData>
  <mergeCells count="17">
    <mergeCell ref="B22:C22"/>
    <mergeCell ref="A1:E1"/>
    <mergeCell ref="C4:D4"/>
    <mergeCell ref="A6:E6"/>
    <mergeCell ref="A7:E7"/>
    <mergeCell ref="A3:E3"/>
    <mergeCell ref="B20:C20"/>
    <mergeCell ref="B21:C21"/>
    <mergeCell ref="B8:E8"/>
    <mergeCell ref="B9:E9"/>
    <mergeCell ref="B10:E10"/>
    <mergeCell ref="B16:E16"/>
    <mergeCell ref="B11:E11"/>
    <mergeCell ref="B12:E12"/>
    <mergeCell ref="B13:E13"/>
    <mergeCell ref="B14:E14"/>
    <mergeCell ref="B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Commande ARATICE</vt:lpstr>
      <vt:lpstr>Commande BURO 56</vt:lpstr>
      <vt:lpstr>Commande MANUTAN</vt:lpstr>
      <vt:lpstr>Commande SAVOIRS+</vt:lpstr>
      <vt:lpstr>Commande SORDALAB</vt:lpstr>
      <vt:lpstr>'Commande BURO 56'!Zone_d_impression</vt:lpstr>
      <vt:lpstr>'Commande MANUTAN'!Zone_d_impression</vt:lpstr>
      <vt:lpstr>'Commande SAVOIRS+'!Zone_d_impression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LE NORMAND</dc:creator>
  <cp:lastModifiedBy>Corinne LE NORMAND</cp:lastModifiedBy>
  <cp:lastPrinted>2025-07-09T12:32:04Z</cp:lastPrinted>
  <dcterms:created xsi:type="dcterms:W3CDTF">2025-06-26T07:13:27Z</dcterms:created>
  <dcterms:modified xsi:type="dcterms:W3CDTF">2025-08-27T12:18:16Z</dcterms:modified>
</cp:coreProperties>
</file>